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3" activeTab="3"/>
  </bookViews>
  <sheets>
    <sheet name="1KCVGwlGx1nDPl" sheetId="4" state="hidden" r:id="rId1"/>
    <sheet name="汇总1" sheetId="6" state="hidden" r:id="rId2"/>
    <sheet name="Sheet2" sheetId="15" state="hidden" r:id="rId3"/>
    <sheet name="续建" sheetId="16" r:id="rId4"/>
    <sheet name="开工" sheetId="11" r:id="rId5"/>
    <sheet name="前期部分 " sheetId="17" r:id="rId6"/>
  </sheets>
  <definedNames>
    <definedName name="_xlnm._FilterDatabase" localSheetId="3" hidden="1">续建!$A$3:$IB$90</definedName>
    <definedName name="_xlnm._FilterDatabase" localSheetId="4" hidden="1">开工!$A$3:$HX$115</definedName>
    <definedName name="_xlnm._FilterDatabase" localSheetId="5" hidden="1">'前期部分 '!$A$3:$IT$13</definedName>
    <definedName name="_xlnm.Print_Area" localSheetId="1">汇总1!$A$1:$G$13</definedName>
    <definedName name="_xlnm.Print_Area" localSheetId="4">开工!$A$1:$Q$115</definedName>
    <definedName name="_xlnm.Print_Area" localSheetId="5">'前期部分 '!$A$1:$J$13</definedName>
    <definedName name="_xlnm.Print_Area" localSheetId="3">续建!$A$1:$L$90</definedName>
    <definedName name="_xlnm.Print_Titles" localSheetId="4">开工!$1:$3</definedName>
    <definedName name="_xlnm.Print_Titles" localSheetId="5">'前期部分 '!$1:$3</definedName>
    <definedName name="_xlnm.Print_Titles" localSheetId="3">续建!$1:$3</definedName>
  </definedNames>
  <calcPr calcId="144525"/>
</workbook>
</file>

<file path=xl/sharedStrings.xml><?xml version="1.0" encoding="utf-8"?>
<sst xmlns="http://schemas.openxmlformats.org/spreadsheetml/2006/main" count="2158" uniqueCount="954">
  <si>
    <t>巴中市2017年市级重点项目建设计划分类汇总表</t>
  </si>
  <si>
    <t>单位：个，亿元</t>
  </si>
  <si>
    <t>项目分类</t>
  </si>
  <si>
    <t>项目个数</t>
  </si>
  <si>
    <t>总投资</t>
  </si>
  <si>
    <t>年度计划</t>
  </si>
  <si>
    <t>备  注</t>
  </si>
  <si>
    <t>总   计</t>
  </si>
  <si>
    <t>占 全 市计划比重</t>
  </si>
  <si>
    <t>按类别</t>
  </si>
  <si>
    <t>基础设施</t>
  </si>
  <si>
    <t>产业发展</t>
  </si>
  <si>
    <t>民生社会</t>
  </si>
  <si>
    <t>按批次</t>
  </si>
  <si>
    <t>续    建</t>
  </si>
  <si>
    <t>开    工</t>
  </si>
  <si>
    <t>前    期</t>
  </si>
  <si>
    <t xml:space="preserve">              注：2017年计划竣工项目67个</t>
  </si>
  <si>
    <t>巴中市2017年市级重点项目计划建议分类汇总表</t>
  </si>
  <si>
    <r>
      <rPr>
        <b/>
        <sz val="20"/>
        <rFont val="宋体"/>
        <charset val="134"/>
      </rPr>
      <t>占 全</t>
    </r>
    <r>
      <rPr>
        <b/>
        <sz val="20"/>
        <rFont val="宋体"/>
        <charset val="134"/>
      </rPr>
      <t xml:space="preserve"> </t>
    </r>
    <r>
      <rPr>
        <b/>
        <sz val="20"/>
        <rFont val="宋体"/>
        <charset val="134"/>
      </rPr>
      <t>市计划比重</t>
    </r>
  </si>
  <si>
    <t xml:space="preserve">              注：2017年计划竣工项目  个</t>
  </si>
  <si>
    <t>巴中市2022年市级重点项目建设计划（续建）</t>
  </si>
  <si>
    <t>序号</t>
  </si>
  <si>
    <t>项目名称</t>
  </si>
  <si>
    <t>归属</t>
  </si>
  <si>
    <t>建设
年限</t>
  </si>
  <si>
    <t>建设内容</t>
  </si>
  <si>
    <t>2022年
投资计划</t>
  </si>
  <si>
    <t>资金来源</t>
  </si>
  <si>
    <t>2022年主要形象进度</t>
  </si>
  <si>
    <t>项目业主</t>
  </si>
  <si>
    <t>责任单位</t>
  </si>
  <si>
    <t>备注</t>
  </si>
  <si>
    <r>
      <rPr>
        <b/>
        <sz val="13"/>
        <rFont val="宋体"/>
        <charset val="134"/>
      </rPr>
      <t>合计（</t>
    </r>
    <r>
      <rPr>
        <b/>
        <sz val="13"/>
        <rFont val="Times New Roman"/>
        <charset val="134"/>
      </rPr>
      <t>86</t>
    </r>
    <r>
      <rPr>
        <b/>
        <sz val="13"/>
        <rFont val="宋体"/>
        <charset val="134"/>
      </rPr>
      <t>个）</t>
    </r>
  </si>
  <si>
    <t>汉巴南铁路南充至巴中段（巴中市境内）</t>
  </si>
  <si>
    <t>市本级</t>
  </si>
  <si>
    <t>2019-2024</t>
  </si>
  <si>
    <r>
      <rPr>
        <sz val="13"/>
        <rFont val="宋体"/>
        <charset val="134"/>
      </rPr>
      <t>汉巴南铁路南充至巴中段巴中市境内约45.02公里，设计速度目标值</t>
    </r>
    <r>
      <rPr>
        <sz val="13"/>
        <rFont val="Times New Roman"/>
        <charset val="134"/>
      </rPr>
      <t>250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</t>
    </r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</si>
  <si>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</si>
  <si>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t>正线路基、桥梁主体工程完工，隧道全部贯通，站房开工建设</t>
  </si>
  <si>
    <r>
      <rPr>
        <sz val="13"/>
        <rFont val="宋体"/>
        <charset val="134"/>
      </rPr>
      <t>汉巴南城际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铁路有限责任公司</t>
    </r>
  </si>
  <si>
    <r>
      <rPr>
        <sz val="13"/>
        <rFont val="宋体"/>
        <charset val="134"/>
      </rPr>
      <t>市发展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改革委</t>
    </r>
  </si>
  <si>
    <t>镇广高速公路通江至广安段（巴中境内）</t>
  </si>
  <si>
    <t>2021-2024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</si>
  <si>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163.4</t>
    </r>
    <r>
      <rPr>
        <sz val="13"/>
        <rFont val="宋体"/>
        <charset val="134"/>
      </rPr>
      <t>公里，其中巴中境内全长</t>
    </r>
    <r>
      <rPr>
        <sz val="13"/>
        <rFont val="Times New Roman"/>
        <charset val="134"/>
      </rPr>
      <t>59.8</t>
    </r>
    <r>
      <rPr>
        <sz val="13"/>
        <rFont val="宋体"/>
        <charset val="134"/>
      </rPr>
      <t>公路。全线采用双向四车道高速公路标准建设，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设计速度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小时，路基宽度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米</t>
    </r>
  </si>
  <si>
    <t>企业自筹</t>
  </si>
  <si>
    <r>
      <rPr>
        <sz val="13"/>
        <rFont val="宋体"/>
        <charset val="134"/>
      </rPr>
      <t>路基工程完成</t>
    </r>
    <r>
      <rPr>
        <sz val="13"/>
        <rFont val="Times New Roman"/>
        <charset val="134"/>
      </rPr>
      <t>20%</t>
    </r>
    <r>
      <rPr>
        <sz val="13"/>
        <rFont val="宋体"/>
        <charset val="134"/>
      </rPr>
      <t>，桥梁工程完成</t>
    </r>
    <r>
      <rPr>
        <sz val="13"/>
        <rFont val="Times New Roman"/>
        <charset val="134"/>
      </rPr>
      <t>10%</t>
    </r>
    <r>
      <rPr>
        <sz val="13"/>
        <rFont val="宋体"/>
        <charset val="134"/>
      </rPr>
      <t>，隧道工程完成</t>
    </r>
    <r>
      <rPr>
        <sz val="13"/>
        <rFont val="Times New Roman"/>
        <charset val="134"/>
      </rPr>
      <t>10%</t>
    </r>
  </si>
  <si>
    <r>
      <rPr>
        <sz val="13"/>
        <rFont val="宋体"/>
        <charset val="134"/>
      </rPr>
      <t>四川镇广高速公路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有限责任公司</t>
    </r>
  </si>
  <si>
    <r>
      <rPr>
        <sz val="13"/>
        <rFont val="宋体"/>
        <charset val="134"/>
      </rPr>
      <t>市交通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运输局</t>
    </r>
  </si>
  <si>
    <t>镇广高速公路王坪至通江段</t>
  </si>
  <si>
    <t>2021-2022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</si>
  <si>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33.374</t>
    </r>
    <r>
      <rPr>
        <sz val="13"/>
        <rFont val="宋体"/>
        <charset val="134"/>
      </rPr>
      <t>公里，全线采用双向四车道高速公路技术标准建设，设计速度</t>
    </r>
    <r>
      <rPr>
        <sz val="13"/>
        <rFont val="Times New Roman"/>
        <charset val="134"/>
      </rPr>
      <t xml:space="preserve"> 100 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小时，路基宽度</t>
    </r>
    <r>
      <rPr>
        <sz val="13"/>
        <rFont val="Times New Roman"/>
        <charset val="134"/>
      </rPr>
      <t xml:space="preserve"> 26</t>
    </r>
    <r>
      <rPr>
        <sz val="13"/>
        <rFont val="宋体"/>
        <charset val="134"/>
      </rPr>
      <t>米。增设王坪连接线，长</t>
    </r>
    <r>
      <rPr>
        <sz val="13"/>
        <rFont val="Times New Roman"/>
        <charset val="134"/>
      </rPr>
      <t>4.2</t>
    </r>
    <r>
      <rPr>
        <sz val="13"/>
        <rFont val="宋体"/>
        <charset val="134"/>
      </rPr>
      <t>公里，按照一级公路标准建设</t>
    </r>
  </si>
  <si>
    <t>通车运营</t>
  </si>
  <si>
    <t>镇广高速公路川陕界至王坪段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</si>
  <si>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49</t>
    </r>
    <r>
      <rPr>
        <sz val="13"/>
        <rFont val="宋体"/>
        <charset val="134"/>
      </rPr>
      <t>公里，支线全长约</t>
    </r>
    <r>
      <rPr>
        <sz val="13"/>
        <rFont val="Times New Roman"/>
        <charset val="134"/>
      </rPr>
      <t>14.4</t>
    </r>
    <r>
      <rPr>
        <sz val="13"/>
        <rFont val="宋体"/>
        <charset val="134"/>
      </rPr>
      <t>公里。主线采用双向四车道高速公路标准建设，设计速度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路基宽度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米，隧道建筑限界</t>
    </r>
    <r>
      <rPr>
        <sz val="13"/>
        <rFont val="Times New Roman"/>
        <charset val="134"/>
      </rPr>
      <t>10.75x5</t>
    </r>
    <r>
      <rPr>
        <sz val="13"/>
        <rFont val="宋体"/>
        <charset val="134"/>
      </rPr>
      <t>米。两河口支线采用双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向四车道高速公路标准建设，设计速度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小时，路基宽度</t>
    </r>
    <r>
      <rPr>
        <sz val="13"/>
        <rFont val="Times New Roman"/>
        <charset val="134"/>
      </rPr>
      <t xml:space="preserve"> 25.5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</si>
  <si>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路基工程完成</t>
    </r>
    <r>
      <rPr>
        <sz val="13"/>
        <rFont val="Times New Roman"/>
        <charset val="134"/>
      </rPr>
      <t>10%</t>
    </r>
    <r>
      <rPr>
        <sz val="13"/>
        <rFont val="宋体"/>
        <charset val="134"/>
      </rPr>
      <t>，桥梁工程完成</t>
    </r>
    <r>
      <rPr>
        <sz val="13"/>
        <rFont val="Times New Roman"/>
        <charset val="134"/>
      </rPr>
      <t>5%</t>
    </r>
    <r>
      <rPr>
        <sz val="13"/>
        <rFont val="宋体"/>
        <charset val="134"/>
      </rPr>
      <t>，隧道工程完成</t>
    </r>
    <r>
      <rPr>
        <sz val="13"/>
        <rFont val="Times New Roman"/>
        <charset val="134"/>
      </rPr>
      <t>5%</t>
    </r>
  </si>
  <si>
    <t>四川镇广高速公路有限责任公司</t>
  </si>
  <si>
    <t>苍巴高速公路（巴中境内）</t>
  </si>
  <si>
    <t>2020-2023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</si>
  <si>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42.695</t>
    </r>
    <r>
      <rPr>
        <sz val="13"/>
        <rFont val="宋体"/>
        <charset val="134"/>
      </rPr>
      <t>公里，全线采用双向四车道高速公路标准建设，设计时速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</t>
    </r>
    <r>
      <rPr>
        <sz val="13"/>
        <rFont val="Times New Roman"/>
        <charset val="134"/>
      </rPr>
      <t>25.5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</si>
  <si>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路基工程完成</t>
    </r>
    <r>
      <rPr>
        <sz val="13"/>
        <rFont val="Times New Roman"/>
        <charset val="134"/>
      </rPr>
      <t>30%</t>
    </r>
    <r>
      <rPr>
        <sz val="13"/>
        <rFont val="宋体"/>
        <charset val="134"/>
      </rPr>
      <t>，桥梁工程完成</t>
    </r>
    <r>
      <rPr>
        <sz val="13"/>
        <rFont val="Times New Roman"/>
        <charset val="134"/>
      </rPr>
      <t>20%</t>
    </r>
    <r>
      <rPr>
        <sz val="13"/>
        <rFont val="宋体"/>
        <charset val="134"/>
      </rPr>
      <t>，隧道工程完成</t>
    </r>
    <r>
      <rPr>
        <sz val="13"/>
        <rFont val="Times New Roman"/>
        <charset val="134"/>
      </rPr>
      <t>20%</t>
    </r>
  </si>
  <si>
    <t>四川成绵苍巴高速公路有限责任公司</t>
  </si>
  <si>
    <t>诺水河至光雾山公路（米仓大道）</t>
  </si>
  <si>
    <t>文旅新区</t>
  </si>
  <si>
    <t>2020-2024</t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</si>
  <si>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88.7</t>
    </r>
    <r>
      <rPr>
        <sz val="13"/>
        <rFont val="宋体"/>
        <charset val="134"/>
      </rPr>
      <t>公里，主线为双向四车道一级公路，设计时速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小时，路基宽度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</si>
  <si>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债券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</si>
  <si>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完成三个标段全部临建设施；完成全线主要控制性工程开工；完成整个项目路基工程</t>
    </r>
    <r>
      <rPr>
        <sz val="13"/>
        <rFont val="Times New Roman"/>
        <charset val="134"/>
      </rPr>
      <t>45%</t>
    </r>
    <r>
      <rPr>
        <sz val="13"/>
        <rFont val="宋体"/>
        <charset val="134"/>
      </rPr>
      <t>、桥梁工程</t>
    </r>
    <r>
      <rPr>
        <sz val="13"/>
        <rFont val="Times New Roman"/>
        <charset val="134"/>
      </rPr>
      <t>30%</t>
    </r>
    <r>
      <rPr>
        <sz val="13"/>
        <rFont val="宋体"/>
        <charset val="134"/>
      </rPr>
      <t>、隧道工程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</si>
  <si>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市文旅产业投资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</si>
  <si>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文旅新区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管委会</t>
    </r>
  </si>
  <si>
    <r>
      <rPr>
        <sz val="13"/>
        <rFont val="Times New Roman"/>
        <charset val="134"/>
      </rPr>
      <t>G244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G347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G542</t>
    </r>
    <r>
      <rPr>
        <sz val="13"/>
        <rFont val="宋体"/>
        <charset val="134"/>
      </rPr>
      <t>线巴城过境公路</t>
    </r>
  </si>
  <si>
    <r>
      <rPr>
        <sz val="13"/>
        <rFont val="宋体"/>
        <charset val="134"/>
      </rPr>
      <t>全长约</t>
    </r>
    <r>
      <rPr>
        <sz val="13"/>
        <rFont val="Times New Roman"/>
        <charset val="134"/>
      </rPr>
      <t>52.24</t>
    </r>
    <r>
      <rPr>
        <sz val="13"/>
        <rFont val="宋体"/>
        <charset val="134"/>
      </rPr>
      <t>公里，其中：新建路线约</t>
    </r>
    <r>
      <rPr>
        <sz val="13"/>
        <rFont val="Times New Roman"/>
        <charset val="134"/>
      </rPr>
      <t>50.77</t>
    </r>
    <r>
      <rPr>
        <sz val="13"/>
        <rFont val="宋体"/>
        <charset val="134"/>
      </rPr>
      <t>公里，完全利用约</t>
    </r>
    <r>
      <rPr>
        <sz val="13"/>
        <rFont val="Times New Roman"/>
        <charset val="134"/>
      </rPr>
      <t>1.47</t>
    </r>
    <r>
      <rPr>
        <sz val="13"/>
        <rFont val="宋体"/>
        <charset val="134"/>
      </rPr>
      <t>公里，双向四车道一级公路技术标准，设计速度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小时</t>
    </r>
  </si>
  <si>
    <r>
      <rPr>
        <sz val="13"/>
        <rFont val="宋体"/>
        <charset val="134"/>
      </rPr>
      <t>启动控制性工程征地拆迁工作，全面开工建设。整个项目计划完成路基工程</t>
    </r>
    <r>
      <rPr>
        <sz val="13"/>
        <rFont val="Times New Roman"/>
        <charset val="134"/>
      </rPr>
      <t>20%</t>
    </r>
    <r>
      <rPr>
        <sz val="13"/>
        <rFont val="宋体"/>
        <charset val="134"/>
      </rPr>
      <t>，桥梁工程</t>
    </r>
    <r>
      <rPr>
        <sz val="13"/>
        <rFont val="Times New Roman"/>
        <charset val="134"/>
      </rPr>
      <t>20%</t>
    </r>
    <r>
      <rPr>
        <sz val="13"/>
        <rFont val="宋体"/>
        <charset val="134"/>
      </rPr>
      <t>，隧道</t>
    </r>
    <r>
      <rPr>
        <sz val="13"/>
        <rFont val="Times New Roman"/>
        <charset val="134"/>
      </rPr>
      <t>20%</t>
    </r>
  </si>
  <si>
    <r>
      <rPr>
        <sz val="13"/>
        <rFont val="宋体"/>
        <charset val="134"/>
      </rPr>
      <t>巴中市国资运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营集团</t>
    </r>
  </si>
  <si>
    <r>
      <rPr>
        <sz val="13"/>
        <rFont val="Times New Roman"/>
        <charset val="134"/>
      </rPr>
      <t>G245</t>
    </r>
    <r>
      <rPr>
        <sz val="13"/>
        <rFont val="宋体"/>
        <charset val="134"/>
      </rPr>
      <t>巴中至梁永公路</t>
    </r>
  </si>
  <si>
    <t>巴州区</t>
  </si>
  <si>
    <r>
      <rPr>
        <sz val="13"/>
        <rFont val="宋体"/>
        <charset val="134"/>
      </rPr>
      <t>建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公里沥青砼路面高等级公路，其中城市主次干道宽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米长</t>
    </r>
    <r>
      <rPr>
        <sz val="13"/>
        <rFont val="Times New Roman"/>
        <charset val="134"/>
      </rPr>
      <t>0.9</t>
    </r>
    <r>
      <rPr>
        <sz val="13"/>
        <rFont val="宋体"/>
        <charset val="134"/>
      </rPr>
      <t>公里；二级公路宽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</t>
    </r>
    <r>
      <rPr>
        <sz val="13"/>
        <rFont val="Times New Roman"/>
        <charset val="134"/>
      </rPr>
      <t>19.1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</si>
  <si>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</si>
  <si>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t>完成土石方工程和路基基础</t>
  </si>
  <si>
    <t>巴中中交川商投资建设有限公司</t>
  </si>
  <si>
    <r>
      <rPr>
        <sz val="13"/>
        <rFont val="宋体"/>
        <charset val="134"/>
      </rPr>
      <t>巴州区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</si>
  <si>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Times New Roman"/>
        <charset val="134"/>
      </rPr>
      <t>S303</t>
    </r>
    <r>
      <rPr>
        <sz val="13"/>
        <rFont val="宋体"/>
        <charset val="134"/>
      </rPr>
      <t>恩阳段</t>
    </r>
  </si>
  <si>
    <t>恩阳区</t>
  </si>
  <si>
    <t>2019-2023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</si>
  <si>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24.6</t>
    </r>
    <r>
      <rPr>
        <sz val="13"/>
        <rFont val="宋体"/>
        <charset val="134"/>
      </rPr>
      <t>公里，二级公路，路基宽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米，路面宽</t>
    </r>
    <r>
      <rPr>
        <sz val="13"/>
        <rFont val="Times New Roman"/>
        <charset val="134"/>
      </rPr>
      <t>7.5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</si>
  <si>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上级补助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地方配套</t>
    </r>
  </si>
  <si>
    <r>
      <rPr>
        <sz val="13"/>
        <rFont val="宋体"/>
        <charset val="134"/>
      </rPr>
      <t>完成玉山至鼎山段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公里路基</t>
    </r>
  </si>
  <si>
    <t>恩阳区公路养护段</t>
  </si>
  <si>
    <r>
      <rPr>
        <sz val="13"/>
        <rFont val="宋体"/>
        <charset val="134"/>
      </rPr>
      <t>恩阳区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</si>
  <si>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省道</t>
    </r>
    <r>
      <rPr>
        <sz val="13"/>
        <rFont val="Times New Roman"/>
        <charset val="134"/>
      </rPr>
      <t>408</t>
    </r>
    <r>
      <rPr>
        <sz val="13"/>
        <rFont val="宋体"/>
        <charset val="134"/>
      </rPr>
      <t>线鹿角垭隧道</t>
    </r>
  </si>
  <si>
    <t>南江县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</si>
  <si>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6.1</t>
    </r>
    <r>
      <rPr>
        <sz val="13"/>
        <rFont val="宋体"/>
        <charset val="134"/>
      </rPr>
      <t>公里，其中隧道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公里，连接线</t>
    </r>
    <r>
      <rPr>
        <sz val="13"/>
        <rFont val="Times New Roman"/>
        <charset val="134"/>
      </rPr>
      <t>3.1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</si>
  <si>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市场化融资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</si>
  <si>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完成连接线</t>
    </r>
    <r>
      <rPr>
        <sz val="13"/>
        <rFont val="Times New Roman"/>
        <charset val="134"/>
      </rPr>
      <t>1.8</t>
    </r>
    <r>
      <rPr>
        <sz val="13"/>
        <rFont val="宋体"/>
        <charset val="134"/>
      </rPr>
      <t>公里路基工程，隧道掘进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米，完成桥梁基础</t>
    </r>
  </si>
  <si>
    <r>
      <rPr>
        <sz val="13"/>
        <rFont val="宋体"/>
        <charset val="134"/>
      </rPr>
      <t>南江鹿角垭项目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管理有限公司</t>
    </r>
  </si>
  <si>
    <r>
      <rPr>
        <sz val="13"/>
        <rFont val="宋体"/>
        <charset val="134"/>
      </rPr>
      <t>南江县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</si>
  <si>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宋体"/>
        <charset val="134"/>
      </rPr>
      <t>省道</t>
    </r>
    <r>
      <rPr>
        <sz val="13"/>
        <rFont val="Times New Roman"/>
        <charset val="134"/>
      </rPr>
      <t>204</t>
    </r>
    <r>
      <rPr>
        <sz val="13"/>
        <rFont val="宋体"/>
        <charset val="134"/>
      </rPr>
      <t>线诺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水河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华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蓥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公路通江县城至诺水河段新建工程</t>
    </r>
  </si>
  <si>
    <t>通江县</t>
  </si>
  <si>
    <t>2020-2025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</si>
  <si>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53.372</t>
    </r>
    <r>
      <rPr>
        <sz val="13"/>
        <rFont val="宋体"/>
        <charset val="134"/>
      </rPr>
      <t>公里，一级公路技术标准，路面宽</t>
    </r>
    <r>
      <rPr>
        <sz val="13"/>
        <rFont val="Times New Roman"/>
        <charset val="134"/>
      </rPr>
      <t>21.5</t>
    </r>
    <r>
      <rPr>
        <sz val="13"/>
        <rFont val="宋体"/>
        <charset val="134"/>
      </rPr>
      <t>米，双向四车道</t>
    </r>
  </si>
  <si>
    <r>
      <rPr>
        <sz val="13"/>
        <rFont val="宋体"/>
        <charset val="134"/>
      </rPr>
      <t>上级无偿补助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</si>
  <si>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t>完成县城至涪阳段</t>
  </si>
  <si>
    <r>
      <rPr>
        <sz val="13"/>
        <rFont val="宋体"/>
        <charset val="134"/>
      </rPr>
      <t>四川工旅实业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</si>
  <si>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通江县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</si>
  <si>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Times New Roman"/>
        <charset val="134"/>
      </rPr>
      <t>G542</t>
    </r>
    <r>
      <rPr>
        <sz val="13"/>
        <rFont val="宋体"/>
        <charset val="134"/>
      </rPr>
      <t>坦溪至金宝大道</t>
    </r>
  </si>
  <si>
    <t>平昌县</t>
  </si>
  <si>
    <t>2018-2022</t>
  </si>
  <si>
    <r>
      <rPr>
        <sz val="13"/>
        <rFont val="宋体"/>
        <charset val="134"/>
      </rPr>
      <t>路线全长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公里，按照一级公路技术标准建设，路基宽度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米，沥青砼路面</t>
    </r>
  </si>
  <si>
    <t>银行贷款</t>
  </si>
  <si>
    <t>完工</t>
  </si>
  <si>
    <r>
      <rPr>
        <sz val="13"/>
        <rFont val="宋体"/>
        <charset val="134"/>
      </rPr>
      <t>平昌共建交通投资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</si>
  <si>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平昌县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</si>
  <si>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r>
      <rPr>
        <sz val="13"/>
        <rFont val="Times New Roman"/>
        <charset val="134"/>
      </rPr>
      <t>S409</t>
    </r>
    <r>
      <rPr>
        <sz val="13"/>
        <rFont val="宋体"/>
        <charset val="134"/>
      </rPr>
      <t>平昌澌岸至兰草段</t>
    </r>
  </si>
  <si>
    <r>
      <rPr>
        <sz val="13"/>
        <rFont val="宋体"/>
        <charset val="134"/>
      </rPr>
      <t>路线全长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公里，按照二级公路技术标准建设，路基宽度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米，沥青砼路面</t>
    </r>
  </si>
  <si>
    <t>城市道路（续建）</t>
  </si>
  <si>
    <r>
      <rPr>
        <sz val="13"/>
        <rFont val="宋体"/>
        <charset val="134"/>
      </rPr>
      <t>建滨河街等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条城市道路，总长</t>
    </r>
    <r>
      <rPr>
        <sz val="13"/>
        <rFont val="Times New Roman"/>
        <charset val="134"/>
      </rPr>
      <t>8.39</t>
    </r>
    <r>
      <rPr>
        <sz val="13"/>
        <rFont val="宋体"/>
        <charset val="134"/>
      </rPr>
      <t>公里，路宽</t>
    </r>
    <r>
      <rPr>
        <sz val="13"/>
        <rFont val="Times New Roman"/>
        <charset val="134"/>
      </rPr>
      <t>12-40</t>
    </r>
    <r>
      <rPr>
        <sz val="13"/>
        <rFont val="宋体"/>
        <charset val="134"/>
      </rPr>
      <t>米，双向</t>
    </r>
    <r>
      <rPr>
        <sz val="13"/>
        <rFont val="Times New Roman"/>
        <charset val="134"/>
      </rPr>
      <t>4-6</t>
    </r>
    <r>
      <rPr>
        <sz val="13"/>
        <rFont val="宋体"/>
        <charset val="134"/>
      </rPr>
      <t>车道，含道路工程、交通工程、管网、绿化、亮化等</t>
    </r>
  </si>
  <si>
    <r>
      <rPr>
        <sz val="13"/>
        <rFont val="宋体"/>
        <charset val="134"/>
      </rPr>
      <t>恩阳区城乡投资建设集团有限公司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恩阳区国有资本投资运营集团有限公司</t>
    </r>
  </si>
  <si>
    <t>乡村旅游路</t>
  </si>
  <si>
    <r>
      <rPr>
        <sz val="13"/>
        <rFont val="宋体"/>
        <charset val="134"/>
      </rPr>
      <t>西厢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云顶、红光</t>
    </r>
    <r>
      <rPr>
        <sz val="13"/>
        <rFont val="Times New Roman"/>
        <charset val="134"/>
      </rPr>
      <t>—</t>
    </r>
    <r>
      <rPr>
        <sz val="13"/>
        <rFont val="宋体"/>
        <charset val="134"/>
      </rPr>
      <t>云顶等旅游公路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</si>
  <si>
    <t>上级无偿补助</t>
  </si>
  <si>
    <r>
      <rPr>
        <sz val="13"/>
        <rFont val="宋体"/>
        <charset val="134"/>
      </rPr>
      <t>南江交通投资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建设有限公司</t>
    </r>
  </si>
  <si>
    <t>农村道路新增</t>
  </si>
  <si>
    <r>
      <rPr>
        <sz val="13"/>
        <rFont val="宋体"/>
        <charset val="134"/>
      </rPr>
      <t>新改建农村道路</t>
    </r>
    <r>
      <rPr>
        <sz val="13"/>
        <rFont val="Times New Roman"/>
        <charset val="134"/>
      </rPr>
      <t>493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</si>
  <si>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通江县农村公路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管理局</t>
    </r>
  </si>
  <si>
    <t>江家口水库</t>
  </si>
  <si>
    <t>2019-2026</t>
  </si>
  <si>
    <r>
      <rPr>
        <sz val="13"/>
        <rFont val="宋体"/>
        <charset val="134"/>
      </rPr>
      <t>大（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）型水库，水库总库容</t>
    </r>
    <r>
      <rPr>
        <sz val="13"/>
        <rFont val="Times New Roman"/>
        <charset val="134"/>
      </rPr>
      <t>1.83</t>
    </r>
    <r>
      <rPr>
        <sz val="13"/>
        <rFont val="宋体"/>
        <charset val="134"/>
      </rPr>
      <t>亿立方米，最大坝高</t>
    </r>
    <r>
      <rPr>
        <sz val="13"/>
        <rFont val="Times New Roman"/>
        <charset val="134"/>
      </rPr>
      <t>98</t>
    </r>
    <r>
      <rPr>
        <sz val="13"/>
        <rFont val="宋体"/>
        <charset val="134"/>
      </rPr>
      <t>米，坝顶长</t>
    </r>
    <r>
      <rPr>
        <sz val="13"/>
        <rFont val="Times New Roman"/>
        <charset val="134"/>
      </rPr>
      <t>381</t>
    </r>
    <r>
      <rPr>
        <sz val="13"/>
        <rFont val="宋体"/>
        <charset val="134"/>
      </rPr>
      <t>米，电站装机容量</t>
    </r>
    <r>
      <rPr>
        <sz val="13"/>
        <rFont val="Times New Roman"/>
        <charset val="134"/>
      </rPr>
      <t>23MW</t>
    </r>
  </si>
  <si>
    <r>
      <rPr>
        <sz val="13"/>
        <rFont val="宋体"/>
        <charset val="134"/>
      </rPr>
      <t>基本完成导流洞开挖，完成泄洪洞开挖</t>
    </r>
    <r>
      <rPr>
        <sz val="13"/>
        <rFont val="Times New Roman"/>
        <charset val="134"/>
      </rPr>
      <t>50%</t>
    </r>
    <r>
      <rPr>
        <sz val="13"/>
        <rFont val="宋体"/>
        <charset val="134"/>
      </rPr>
      <t>以上；开展淹没区移民安置及专业项目复建工程建设</t>
    </r>
  </si>
  <si>
    <t>巴中江家口水库建设管理中心</t>
  </si>
  <si>
    <t>市水利局</t>
  </si>
  <si>
    <t>恩阳河城区段防洪治理工程</t>
  </si>
  <si>
    <t>2021-2025</t>
  </si>
  <si>
    <r>
      <rPr>
        <sz val="13"/>
        <rFont val="宋体"/>
        <charset val="134"/>
      </rPr>
      <t>建恩阳河城区麻石垭至琵琶滩、右岸琵琶滩至城区闸坝、左岸工业园入口至闸坝堤防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千米，综合治理河道</t>
    </r>
    <r>
      <rPr>
        <sz val="13"/>
        <rFont val="Times New Roman"/>
        <charset val="134"/>
      </rPr>
      <t>15.6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</si>
  <si>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麻石垭至琵琶滩段完工，左岸工业园至闸坝完成主体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千米，河道综合治理完工</t>
    </r>
  </si>
  <si>
    <t>巴中市泰达城乡建设投资有限公司</t>
  </si>
  <si>
    <t>红鱼洞水库及灌区工程</t>
  </si>
  <si>
    <t>2015-2024</t>
  </si>
  <si>
    <r>
      <rPr>
        <sz val="13"/>
        <rFont val="宋体"/>
        <charset val="134"/>
      </rPr>
      <t>坝高</t>
    </r>
    <r>
      <rPr>
        <sz val="13"/>
        <rFont val="Times New Roman"/>
        <charset val="134"/>
      </rPr>
      <t>104.8</t>
    </r>
    <r>
      <rPr>
        <sz val="13"/>
        <rFont val="宋体"/>
        <charset val="134"/>
      </rPr>
      <t>米，水库主体枢纽溢洪道、取水口、泄洪洞、生态放水管等；灌区工程全长</t>
    </r>
    <r>
      <rPr>
        <sz val="13"/>
        <rFont val="Times New Roman"/>
        <charset val="134"/>
      </rPr>
      <t>156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</si>
  <si>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完成隧洞掘进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公里，衬砌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</si>
  <si>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红鱼洞水库运行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保护中心</t>
    </r>
  </si>
  <si>
    <t>青峪口水库</t>
  </si>
  <si>
    <t>2021-2028</t>
  </si>
  <si>
    <r>
      <rPr>
        <sz val="13"/>
        <rFont val="宋体"/>
        <charset val="134"/>
      </rPr>
      <t>大坝、泄洪隧洞、电站厂房及鱼道等。坝顶高程</t>
    </r>
    <r>
      <rPr>
        <sz val="13"/>
        <rFont val="Times New Roman"/>
        <charset val="134"/>
      </rPr>
      <t>406</t>
    </r>
    <r>
      <rPr>
        <sz val="13"/>
        <rFont val="宋体"/>
        <charset val="134"/>
      </rPr>
      <t>米，最大坝高</t>
    </r>
    <r>
      <rPr>
        <sz val="13"/>
        <rFont val="Times New Roman"/>
        <charset val="134"/>
      </rPr>
      <t>74</t>
    </r>
    <r>
      <rPr>
        <sz val="13"/>
        <rFont val="宋体"/>
        <charset val="134"/>
      </rPr>
      <t>米，坝顶宽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米，正常蓄水位</t>
    </r>
    <r>
      <rPr>
        <sz val="13"/>
        <rFont val="Times New Roman"/>
        <charset val="134"/>
      </rPr>
      <t>400.0</t>
    </r>
    <r>
      <rPr>
        <sz val="13"/>
        <rFont val="宋体"/>
        <charset val="134"/>
      </rPr>
      <t>米，总库容为</t>
    </r>
    <r>
      <rPr>
        <sz val="13"/>
        <rFont val="Times New Roman"/>
        <charset val="134"/>
      </rPr>
      <t>1.47</t>
    </r>
    <r>
      <rPr>
        <sz val="13"/>
        <rFont val="宋体"/>
        <charset val="134"/>
      </rPr>
      <t>亿方</t>
    </r>
  </si>
  <si>
    <t>完成部分拆迁、进场道路、县城取水口迁建、进场道路建设及水库工程电力安装和枢纽施工变电站建设，开工大坝基础开挖</t>
  </si>
  <si>
    <r>
      <rPr>
        <sz val="13"/>
        <rFont val="宋体"/>
        <charset val="134"/>
      </rPr>
      <t>青峪口水库建设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管理中心</t>
    </r>
  </si>
  <si>
    <t>湾潭河水库</t>
  </si>
  <si>
    <t>2015-2023</t>
  </si>
  <si>
    <r>
      <rPr>
        <sz val="13"/>
        <rFont val="宋体"/>
        <charset val="134"/>
      </rPr>
      <t>坝高</t>
    </r>
    <r>
      <rPr>
        <sz val="13"/>
        <rFont val="Times New Roman"/>
        <charset val="134"/>
      </rPr>
      <t>89</t>
    </r>
    <r>
      <rPr>
        <sz val="13"/>
        <rFont val="宋体"/>
        <charset val="134"/>
      </rPr>
      <t>米，总库容</t>
    </r>
    <r>
      <rPr>
        <sz val="13"/>
        <rFont val="Times New Roman"/>
        <charset val="134"/>
      </rPr>
      <t>1188</t>
    </r>
    <r>
      <rPr>
        <sz val="13"/>
        <rFont val="宋体"/>
        <charset val="134"/>
      </rPr>
      <t>万立方米，渠道</t>
    </r>
    <r>
      <rPr>
        <sz val="13"/>
        <rFont val="Times New Roman"/>
        <charset val="134"/>
      </rPr>
      <t>50.7</t>
    </r>
    <r>
      <rPr>
        <sz val="13"/>
        <rFont val="宋体"/>
        <charset val="134"/>
      </rPr>
      <t>公里，灌面</t>
    </r>
    <r>
      <rPr>
        <sz val="13"/>
        <rFont val="Times New Roman"/>
        <charset val="134"/>
      </rPr>
      <t>7.1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</si>
  <si>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渠道开挖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米，浇筑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</si>
  <si>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湾潭河水库建设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管理局</t>
    </r>
  </si>
  <si>
    <t>巴城城市功能提升</t>
  </si>
  <si>
    <t>2021-2023</t>
  </si>
  <si>
    <r>
      <rPr>
        <sz val="13"/>
        <rFont val="宋体"/>
        <charset val="134"/>
      </rPr>
      <t>拆除旧房建筑面积约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万平方米；新建魁星楼、南池河、东门大桥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处城市广场</t>
    </r>
    <r>
      <rPr>
        <sz val="13"/>
        <rFont val="Times New Roman"/>
        <charset val="134"/>
      </rPr>
      <t>3.4</t>
    </r>
    <r>
      <rPr>
        <sz val="13"/>
        <rFont val="宋体"/>
        <charset val="134"/>
      </rPr>
      <t>万平方米；新建物资局、魁星楼、南池河、高架桥、凤凰国际城南侧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处智慧停车场及商业综合体</t>
    </r>
    <r>
      <rPr>
        <sz val="13"/>
        <rFont val="Times New Roman"/>
        <charset val="134"/>
      </rPr>
      <t>8.5</t>
    </r>
    <r>
      <rPr>
        <sz val="13"/>
        <rFont val="宋体"/>
        <charset val="134"/>
      </rPr>
      <t>万平方米；新改建幸福巷子、南坝滨河路、拓宽晏阳初大桥等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条城区市政道路</t>
    </r>
    <r>
      <rPr>
        <sz val="13"/>
        <rFont val="Times New Roman"/>
        <charset val="134"/>
      </rPr>
      <t>5.2</t>
    </r>
    <r>
      <rPr>
        <sz val="13"/>
        <rFont val="宋体"/>
        <charset val="134"/>
      </rPr>
      <t>公里；新建雨污管网</t>
    </r>
    <r>
      <rPr>
        <sz val="13"/>
        <rFont val="Times New Roman"/>
        <charset val="134"/>
      </rPr>
      <t>16.6</t>
    </r>
    <r>
      <rPr>
        <sz val="13"/>
        <rFont val="宋体"/>
        <charset val="134"/>
      </rPr>
      <t>公里、路面破碎及恢复</t>
    </r>
    <r>
      <rPr>
        <sz val="13"/>
        <rFont val="Times New Roman"/>
        <charset val="134"/>
      </rPr>
      <t>2.9</t>
    </r>
    <r>
      <rPr>
        <sz val="13"/>
        <rFont val="宋体"/>
        <charset val="134"/>
      </rPr>
      <t>万平方米，整治内河防洪堤坝</t>
    </r>
    <r>
      <rPr>
        <sz val="13"/>
        <rFont val="Times New Roman"/>
        <charset val="134"/>
      </rPr>
      <t>3.4</t>
    </r>
    <r>
      <rPr>
        <sz val="13"/>
        <rFont val="宋体"/>
        <charset val="134"/>
      </rPr>
      <t>公里</t>
    </r>
  </si>
  <si>
    <t>东门大桥广场完工，南坝滨河路路基施工，背街小巷改造20条，改扩建市政道路5公里，新建雨污管网20公里</t>
  </si>
  <si>
    <r>
      <rPr>
        <sz val="13"/>
        <rFont val="宋体"/>
        <charset val="134"/>
      </rPr>
      <t>巴中汇鑫发展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巴中源丰发展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</si>
  <si>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正直城市功能提升</t>
  </si>
  <si>
    <t>2019-2022</t>
  </si>
  <si>
    <r>
      <rPr>
        <sz val="13"/>
        <rFont val="宋体"/>
        <charset val="134"/>
      </rPr>
      <t>新建全民健身与应急避难广场，商住楼</t>
    </r>
    <r>
      <rPr>
        <sz val="13"/>
        <rFont val="Times New Roman"/>
        <charset val="134"/>
      </rPr>
      <t>3.9</t>
    </r>
    <r>
      <rPr>
        <sz val="13"/>
        <rFont val="宋体"/>
        <charset val="134"/>
      </rPr>
      <t>万平方米，地下停车泊位</t>
    </r>
    <r>
      <rPr>
        <sz val="13"/>
        <rFont val="Times New Roman"/>
        <charset val="134"/>
      </rPr>
      <t>850</t>
    </r>
    <r>
      <rPr>
        <sz val="13"/>
        <rFont val="宋体"/>
        <charset val="134"/>
      </rPr>
      <t>个，完成景观打造、亮化、绿化、雨污管网等配套设施</t>
    </r>
  </si>
  <si>
    <r>
      <rPr>
        <sz val="13"/>
        <rFont val="宋体"/>
        <charset val="134"/>
      </rPr>
      <t>正直投资建设开发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</si>
  <si>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长赤城市综合提升</t>
  </si>
  <si>
    <r>
      <rPr>
        <sz val="13"/>
        <rFont val="宋体"/>
        <charset val="134"/>
      </rPr>
      <t>新建商业综合体</t>
    </r>
    <r>
      <rPr>
        <sz val="13"/>
        <rFont val="Times New Roman"/>
        <charset val="134"/>
      </rPr>
      <t>28</t>
    </r>
    <r>
      <rPr>
        <sz val="13"/>
        <rFont val="宋体"/>
        <charset val="134"/>
      </rPr>
      <t>万平方米，其中商业面积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万平方米；新建幼儿园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平方米；硬化道路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公里、黑化市政道路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公里（桥梁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座）；新建防洪堤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公里，雨污分流管网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公里，整治河道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公里，新建配套相关附属设施</t>
    </r>
  </si>
  <si>
    <t>四川悦翔达房地产开发有限公司等</t>
  </si>
  <si>
    <t>城市停车场</t>
  </si>
  <si>
    <r>
      <rPr>
        <sz val="13"/>
        <rFont val="宋体"/>
        <charset val="134"/>
      </rPr>
      <t>新建城市停车场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</t>
    </r>
  </si>
  <si>
    <t>债券</t>
  </si>
  <si>
    <r>
      <rPr>
        <sz val="13"/>
        <rFont val="宋体"/>
        <charset val="134"/>
      </rPr>
      <t>完成仿古街、东榆等停车场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处</t>
    </r>
  </si>
  <si>
    <t>南江城市建设投资开发有限公司等</t>
  </si>
  <si>
    <t>土地增减挂钩</t>
  </si>
  <si>
    <r>
      <rPr>
        <sz val="13"/>
        <rFont val="宋体"/>
        <charset val="134"/>
      </rPr>
      <t>潜力地块</t>
    </r>
    <r>
      <rPr>
        <sz val="13"/>
        <rFont val="Times New Roman"/>
        <charset val="134"/>
      </rPr>
      <t>3538</t>
    </r>
    <r>
      <rPr>
        <sz val="13"/>
        <rFont val="宋体"/>
        <charset val="134"/>
      </rPr>
      <t>个，控制规模</t>
    </r>
    <r>
      <rPr>
        <sz val="13"/>
        <rFont val="Times New Roman"/>
        <charset val="134"/>
      </rPr>
      <t>3146</t>
    </r>
    <r>
      <rPr>
        <sz val="13"/>
        <rFont val="宋体"/>
        <charset val="134"/>
      </rPr>
      <t>亩，农民集中安置新建区预留指标</t>
    </r>
    <r>
      <rPr>
        <sz val="13"/>
        <rFont val="Times New Roman"/>
        <charset val="134"/>
      </rPr>
      <t>943</t>
    </r>
    <r>
      <rPr>
        <sz val="13"/>
        <rFont val="宋体"/>
        <charset val="134"/>
      </rPr>
      <t>亩，节余指标</t>
    </r>
    <r>
      <rPr>
        <sz val="13"/>
        <rFont val="Times New Roman"/>
        <charset val="134"/>
      </rPr>
      <t>2199</t>
    </r>
    <r>
      <rPr>
        <sz val="13"/>
        <rFont val="宋体"/>
        <charset val="134"/>
      </rPr>
      <t>亩</t>
    </r>
  </si>
  <si>
    <t>恩阳区农业发展有限责任公司</t>
  </si>
  <si>
    <t>恩阳区高标准农田</t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</si>
  <si>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7.45</t>
    </r>
    <r>
      <rPr>
        <sz val="13"/>
        <rFont val="宋体"/>
        <charset val="134"/>
      </rPr>
      <t>万亩</t>
    </r>
  </si>
  <si>
    <t>恩阳区农建站</t>
  </si>
  <si>
    <r>
      <rPr>
        <sz val="13"/>
        <rFont val="宋体"/>
        <charset val="134"/>
      </rPr>
      <t>新建安置点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个，拆旧地块</t>
    </r>
    <r>
      <rPr>
        <sz val="13"/>
        <rFont val="Times New Roman"/>
        <charset val="134"/>
      </rPr>
      <t>3780</t>
    </r>
    <r>
      <rPr>
        <sz val="13"/>
        <rFont val="宋体"/>
        <charset val="134"/>
      </rPr>
      <t>个，复垦面积</t>
    </r>
    <r>
      <rPr>
        <sz val="13"/>
        <rFont val="Times New Roman"/>
        <charset val="134"/>
      </rPr>
      <t>6017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</si>
  <si>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新建安置点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个，拆旧复垦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</si>
  <si>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南江县自然资源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和规划局</t>
    </r>
  </si>
  <si>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</si>
  <si>
    <r>
      <rPr>
        <sz val="13"/>
        <rFont val="宋体"/>
        <charset val="134"/>
      </rPr>
      <t>在县城及乡镇、重点社区建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900</t>
    </r>
    <r>
      <rPr>
        <sz val="13"/>
        <rFont val="宋体"/>
        <charset val="134"/>
      </rPr>
      <t>个及相关设施设备</t>
    </r>
  </si>
  <si>
    <r>
      <rPr>
        <sz val="13"/>
        <rFont val="宋体"/>
        <charset val="134"/>
      </rPr>
      <t>累计完成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个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基站及配套设施建设</t>
    </r>
  </si>
  <si>
    <r>
      <rPr>
        <sz val="13"/>
        <rFont val="宋体"/>
        <charset val="134"/>
      </rPr>
      <t>中国铁塔股份有限公司巴中分公司平昌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办事处</t>
    </r>
  </si>
  <si>
    <t>光雾山燕子岩客运索道（东段）</t>
  </si>
  <si>
    <r>
      <rPr>
        <sz val="13"/>
        <rFont val="宋体"/>
        <charset val="134"/>
      </rPr>
      <t>新建燕子岩客运索道（东段）长</t>
    </r>
    <r>
      <rPr>
        <sz val="13"/>
        <rFont val="Times New Roman"/>
        <charset val="134"/>
      </rPr>
      <t>1741</t>
    </r>
    <r>
      <rPr>
        <sz val="13"/>
        <rFont val="宋体"/>
        <charset val="134"/>
      </rPr>
      <t>米，站房总建筑面积</t>
    </r>
    <r>
      <rPr>
        <sz val="13"/>
        <rFont val="Times New Roman"/>
        <charset val="134"/>
      </rPr>
      <t>7948</t>
    </r>
    <r>
      <rPr>
        <sz val="13"/>
        <rFont val="宋体"/>
        <charset val="134"/>
      </rPr>
      <t>平方米。配套建设土石方及挡土墙工程、道路及场地铺装、绿化、停车场及室外管线等附属设施。配置索道专用设施设备</t>
    </r>
    <r>
      <rPr>
        <sz val="13"/>
        <rFont val="Times New Roman"/>
        <charset val="134"/>
      </rPr>
      <t>112</t>
    </r>
    <r>
      <rPr>
        <sz val="13"/>
        <rFont val="宋体"/>
        <charset val="134"/>
      </rPr>
      <t>套</t>
    </r>
  </si>
  <si>
    <t>完成设备采购，开工建设索道站房、游客服务中心、停车场、厕所等</t>
  </si>
  <si>
    <r>
      <rPr>
        <sz val="13"/>
        <rFont val="宋体"/>
        <charset val="134"/>
      </rPr>
      <t>四川光雾山旅游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发展有限公司</t>
    </r>
  </si>
  <si>
    <t>巴中市文化旅游发展集团有限公司</t>
  </si>
  <si>
    <t>红色文化研学交流基地</t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</si>
  <si>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71266.5</t>
    </r>
    <r>
      <rPr>
        <sz val="13"/>
        <rFont val="宋体"/>
        <charset val="134"/>
      </rPr>
      <t>平方米，新建教学楼、业务楼、学术报告厅、工会展陈馆、图书馆、宿舍楼、学员食堂、大巴山工运学院、地下车库及配套基础设施等</t>
    </r>
  </si>
  <si>
    <t>完成教学楼、业务楼、学术报告厅、工会展陈馆、图书馆、宿舍楼、学员食堂、大巴山工运学院、地下车库主体建设，完成室内外铺装垫层浇筑、景观绿化种植土回填等</t>
  </si>
  <si>
    <t>明月寺原乡人文旅游示范工程</t>
  </si>
  <si>
    <r>
      <rPr>
        <sz val="13"/>
        <rFont val="宋体"/>
        <charset val="134"/>
      </rPr>
      <t>新建道地药材种植基地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亩、接待中心、亲子园，特色餐饮等；新建明月寺红色研学基地、精品酒店、高端民宿群和农创中心等旅游示范区、晏阳初乡村振兴示范区</t>
    </r>
  </si>
  <si>
    <r>
      <rPr>
        <sz val="13"/>
        <rFont val="宋体"/>
        <charset val="134"/>
      </rPr>
      <t>新建接待中心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平方米，种植中药材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亩，配套完善产业园区环线道路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公里及其他附属设施</t>
    </r>
  </si>
  <si>
    <r>
      <rPr>
        <sz val="13"/>
        <rFont val="宋体"/>
        <charset val="134"/>
      </rPr>
      <t>青岛益嘉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建设劳务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</si>
  <si>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黄石国际旅游度假区</t>
  </si>
  <si>
    <t>2020-2030</t>
  </si>
  <si>
    <r>
      <rPr>
        <sz val="13"/>
        <rFont val="宋体"/>
        <charset val="134"/>
      </rPr>
      <t>建商业综合体</t>
    </r>
    <r>
      <rPr>
        <sz val="13"/>
        <rFont val="Times New Roman"/>
        <charset val="134"/>
      </rPr>
      <t>258</t>
    </r>
    <r>
      <rPr>
        <sz val="13"/>
        <rFont val="宋体"/>
        <charset val="134"/>
      </rPr>
      <t>万平方米、养老公寓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万平方米、学校、医院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万平方米、文化旅游设施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万平方米、市政道路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千米及配套绿化、亮化等附属设施。</t>
    </r>
    <r>
      <rPr>
        <sz val="13"/>
        <rFont val="Times New Roman"/>
        <charset val="134"/>
      </rPr>
      <t xml:space="preserve">
</t>
    </r>
  </si>
  <si>
    <r>
      <rPr>
        <sz val="13"/>
        <rFont val="宋体"/>
        <charset val="134"/>
      </rPr>
      <t>市政</t>
    </r>
    <r>
      <rPr>
        <sz val="13"/>
        <rFont val="Times New Roman"/>
        <charset val="134"/>
      </rPr>
      <t>33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路部分完工，中央绿地公园部分完工，幼儿园主体完工，环湖步道（酒店段）路基完工，游艇码头（岸上部分）完成基础施工，商业综合体二期基础施工</t>
    </r>
    <r>
      <rPr>
        <sz val="13"/>
        <rFont val="Times New Roman"/>
        <charset val="134"/>
      </rPr>
      <t xml:space="preserve">
</t>
    </r>
  </si>
  <si>
    <t>明发集团（香港）有限公司</t>
  </si>
  <si>
    <r>
      <rPr>
        <sz val="13"/>
        <rFont val="宋体"/>
        <charset val="134"/>
      </rPr>
      <t>恩阳城区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十园六院</t>
    </r>
    <r>
      <rPr>
        <sz val="13"/>
        <rFont val="Times New Roman"/>
        <charset val="134"/>
      </rPr>
      <t>”</t>
    </r>
  </si>
  <si>
    <r>
      <rPr>
        <sz val="13"/>
        <rFont val="宋体"/>
        <charset val="134"/>
      </rPr>
      <t>建大梁山运动公园、登科山公园等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个公园及米仓水驿、云端别院等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个特色小院</t>
    </r>
  </si>
  <si>
    <r>
      <rPr>
        <sz val="13"/>
        <rFont val="宋体"/>
        <charset val="134"/>
      </rPr>
      <t>本级财政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企业自筹</t>
    </r>
  </si>
  <si>
    <t>大梁山运动公园（二期）、登科山公园、米仓水驿、迎恩书院、码头公园（二期）完工</t>
  </si>
  <si>
    <r>
      <rPr>
        <sz val="13"/>
        <rFont val="宋体"/>
        <charset val="134"/>
      </rPr>
      <t>恩阳区水利局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巴中金汇发展有限责任公司</t>
    </r>
  </si>
  <si>
    <t>文化体育综合体</t>
  </si>
  <si>
    <t>2020-2022</t>
  </si>
  <si>
    <r>
      <rPr>
        <sz val="13"/>
        <rFont val="宋体"/>
        <charset val="134"/>
      </rPr>
      <t>新建体育场</t>
    </r>
    <r>
      <rPr>
        <sz val="13"/>
        <rFont val="Times New Roman"/>
        <charset val="134"/>
      </rPr>
      <t>1.8</t>
    </r>
    <r>
      <rPr>
        <sz val="13"/>
        <rFont val="宋体"/>
        <charset val="134"/>
      </rPr>
      <t>万平方米、商业综合体</t>
    </r>
    <r>
      <rPr>
        <sz val="13"/>
        <rFont val="Times New Roman"/>
        <charset val="134"/>
      </rPr>
      <t>5.3</t>
    </r>
    <r>
      <rPr>
        <sz val="13"/>
        <rFont val="宋体"/>
        <charset val="134"/>
      </rPr>
      <t>万平方米，配套相关附属设施设备</t>
    </r>
  </si>
  <si>
    <r>
      <rPr>
        <sz val="13"/>
        <rFont val="宋体"/>
        <charset val="134"/>
      </rPr>
      <t>巴中云瑞置业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</si>
  <si>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春在山水林田湖综合整治</t>
  </si>
  <si>
    <r>
      <rPr>
        <sz val="13"/>
        <rFont val="Times New Roman"/>
        <charset val="134"/>
      </rPr>
      <t>“</t>
    </r>
    <r>
      <rPr>
        <sz val="13"/>
        <rFont val="宋体"/>
        <charset val="134"/>
      </rPr>
      <t>南城港湾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综合服务设施项目、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春在广场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公共休闲空间环境景观建设项目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个组团，以及市政、桥梁、道路、滨江慢道、驿站、观景平台、林相改造、护坡、植被修复、城市照明、水电、管网、景观绿化等设施。项目总用地面积</t>
    </r>
    <r>
      <rPr>
        <sz val="13"/>
        <rFont val="Times New Roman"/>
        <charset val="134"/>
      </rPr>
      <t>29.4</t>
    </r>
    <r>
      <rPr>
        <sz val="13"/>
        <rFont val="宋体"/>
        <charset val="134"/>
      </rPr>
      <t>万平方米，规划建筑面积</t>
    </r>
    <r>
      <rPr>
        <sz val="13"/>
        <rFont val="Times New Roman"/>
        <charset val="134"/>
      </rPr>
      <t>38704</t>
    </r>
    <r>
      <rPr>
        <sz val="13"/>
        <rFont val="宋体"/>
        <charset val="134"/>
      </rPr>
      <t>平方米</t>
    </r>
  </si>
  <si>
    <t>完成春在码头至檬子垭道路建设、春在渔人码头、春在广场场平及基础工程</t>
  </si>
  <si>
    <t>通江春在湖投资管理有限公司</t>
  </si>
  <si>
    <t>川陕革命根据地红军烈士陵园第一批交通专项重点建设</t>
  </si>
  <si>
    <r>
      <rPr>
        <sz val="13"/>
        <rFont val="宋体"/>
        <charset val="134"/>
      </rPr>
      <t>新（改）建王坪烈士陵园景区内环外环道路、龙凤场镇（酒店垭）至唱歌镇（苦竹滩桥）红色旅游公路等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条道路，总里程长</t>
    </r>
    <r>
      <rPr>
        <sz val="13"/>
        <rFont val="Times New Roman"/>
        <charset val="134"/>
      </rPr>
      <t>177.78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</si>
  <si>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完成景区内环外环道路、沙溪镇至曹家湾公路改建、通江县</t>
    </r>
    <r>
      <rPr>
        <sz val="13"/>
        <rFont val="Times New Roman"/>
        <charset val="134"/>
      </rPr>
      <t>Y034</t>
    </r>
    <r>
      <rPr>
        <sz val="13"/>
        <rFont val="宋体"/>
        <charset val="134"/>
      </rPr>
      <t>板凳场村至复兴场村公路改建、通江县</t>
    </r>
    <r>
      <rPr>
        <sz val="13"/>
        <rFont val="Times New Roman"/>
        <charset val="134"/>
      </rPr>
      <t>Y048CV62</t>
    </r>
    <r>
      <rPr>
        <sz val="13"/>
        <rFont val="宋体"/>
        <charset val="134"/>
      </rPr>
      <t>至诚至复兴场村公路改建、通江县</t>
    </r>
    <r>
      <rPr>
        <sz val="13"/>
        <rFont val="Times New Roman"/>
        <charset val="134"/>
      </rPr>
      <t>Y035</t>
    </r>
    <r>
      <rPr>
        <sz val="13"/>
        <rFont val="宋体"/>
        <charset val="134"/>
      </rPr>
      <t>王坪景区至文溪口公路改建、通江县啸口梁红军烈士墓连接线改建、苏坪红军烈士墓连接线改建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条道路建设</t>
    </r>
  </si>
  <si>
    <t>颐椿养老康复中心</t>
  </si>
  <si>
    <t>建设养老机构、综合性医院、康养食品生产基地、森林运动主题公园；建设田园式酒店、广场及附属工程、景观水池及挡墙工程</t>
  </si>
  <si>
    <t>完成一期主体及装修、广场及附属、景观水池及挡墙工程</t>
  </si>
  <si>
    <t>通江县颐椿康养服务有限责任公司</t>
  </si>
  <si>
    <t>养老服务体系及升级改造</t>
  </si>
  <si>
    <t>新建、改建板庙、巴灵台、白衣等养老中心及配套设施建设</t>
  </si>
  <si>
    <t>本级财力</t>
  </si>
  <si>
    <t>巴灵台老年养护中心完工；土兴华山养老服务中心主体施工</t>
  </si>
  <si>
    <t>平昌县灵山、板庙镇人民政府</t>
  </si>
  <si>
    <t>光雾和谷国际康养度假区</t>
  </si>
  <si>
    <t>2018-2025</t>
  </si>
  <si>
    <r>
      <rPr>
        <sz val="13"/>
        <rFont val="宋体"/>
        <charset val="134"/>
      </rPr>
      <t>新建国际康养社区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万平方米，停车场</t>
    </r>
    <r>
      <rPr>
        <sz val="13"/>
        <rFont val="Times New Roman"/>
        <charset val="134"/>
      </rPr>
      <t>3.4</t>
    </r>
    <r>
      <rPr>
        <sz val="13"/>
        <rFont val="宋体"/>
        <charset val="134"/>
      </rPr>
      <t>万平方米；安置小区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万平方米；新建接待中心及民俗酒店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万平方米，文化创意园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万平方米；新建康养医院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万平方米及特色旅游购物街区、生态古寨文化园等</t>
    </r>
  </si>
  <si>
    <r>
      <rPr>
        <sz val="13"/>
        <rFont val="宋体"/>
        <charset val="134"/>
      </rPr>
      <t>全面建成二期康养房、业主中心主体，三期康养房主体完成</t>
    </r>
    <r>
      <rPr>
        <sz val="13"/>
        <rFont val="Times New Roman"/>
        <charset val="134"/>
      </rPr>
      <t>50%</t>
    </r>
    <r>
      <rPr>
        <sz val="13"/>
        <rFont val="宋体"/>
        <charset val="134"/>
      </rPr>
      <t>；启动酒店式公寓主体建设</t>
    </r>
  </si>
  <si>
    <r>
      <rPr>
        <sz val="13"/>
        <rFont val="宋体"/>
        <charset val="134"/>
      </rPr>
      <t>四川南江光雾和谷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旅游开发有限公司</t>
    </r>
  </si>
  <si>
    <t>恩阳芦笋产业融合示范</t>
  </si>
  <si>
    <r>
      <rPr>
        <sz val="13"/>
        <rFont val="宋体"/>
        <charset val="134"/>
      </rPr>
      <t>流转及整理土地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万亩，建育苗基地</t>
    </r>
    <r>
      <rPr>
        <sz val="13"/>
        <rFont val="Times New Roman"/>
        <charset val="134"/>
      </rPr>
      <t>0.03</t>
    </r>
    <r>
      <rPr>
        <sz val="13"/>
        <rFont val="宋体"/>
        <charset val="134"/>
      </rPr>
      <t>万亩、芦笋大棚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万亩。修建芦笋冷藏保鲜库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座，建芦笋精深加工厂；建乡村芦笋休闲体验农庄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处；配套建设芦笋检测中心、研发中心、集散中心、芦笋文化中心等基础设施</t>
    </r>
  </si>
  <si>
    <r>
      <rPr>
        <sz val="13"/>
        <rFont val="宋体"/>
        <charset val="134"/>
      </rPr>
      <t>社会投入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农户自筹</t>
    </r>
  </si>
  <si>
    <t>成都静壹科技有限公司</t>
  </si>
  <si>
    <t>恩阳区优质粮油现代农业产业园区</t>
  </si>
  <si>
    <r>
      <rPr>
        <sz val="13"/>
        <rFont val="宋体"/>
        <charset val="134"/>
      </rPr>
      <t>建优质粮油示范区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万亩，高标准农田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万亩、园区道路、田间耕作道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千米、沟渠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千米，机械化耕作</t>
    </r>
    <r>
      <rPr>
        <sz val="13"/>
        <rFont val="Times New Roman"/>
        <charset val="134"/>
      </rPr>
      <t>0.35</t>
    </r>
    <r>
      <rPr>
        <sz val="13"/>
        <rFont val="宋体"/>
        <charset val="134"/>
      </rPr>
      <t>万亩，优质粮油辐射种植</t>
    </r>
    <r>
      <rPr>
        <sz val="13"/>
        <rFont val="Times New Roman"/>
        <charset val="134"/>
      </rPr>
      <t>98</t>
    </r>
    <r>
      <rPr>
        <sz val="13"/>
        <rFont val="宋体"/>
        <charset val="134"/>
      </rPr>
      <t>万亩；稻渔综合种养基地</t>
    </r>
    <r>
      <rPr>
        <sz val="13"/>
        <rFont val="Times New Roman"/>
        <charset val="134"/>
      </rPr>
      <t>0.55</t>
    </r>
    <r>
      <rPr>
        <sz val="13"/>
        <rFont val="宋体"/>
        <charset val="134"/>
      </rPr>
      <t>万亩，辐射带动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万亩，建农旅融合基地，建农事综合服务中心、烘贮中心、加工、育秧育苗基地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处等配套建设，创建省级三星级粮油现代农业园区</t>
    </r>
  </si>
  <si>
    <r>
      <rPr>
        <sz val="13"/>
        <rFont val="宋体"/>
        <charset val="134"/>
      </rPr>
      <t>上级补助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社会投资</t>
    </r>
  </si>
  <si>
    <t>恩阳区蓝润生猪全产业链</t>
  </si>
  <si>
    <r>
      <rPr>
        <sz val="13"/>
        <rFont val="宋体"/>
        <charset val="134"/>
      </rPr>
      <t>一期主要建设：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万头种猪、年出栏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万头生猪养殖场、年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万头生猪屠宰、年产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万吨饲料加工、年产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万吨有机肥、配套污水处理。二期主要建设：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万头种猪场、年出栏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万头生猪养殖场，年产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万吨肉制品加工、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万吨冷库仓储、日运输量</t>
    </r>
    <r>
      <rPr>
        <sz val="13"/>
        <rFont val="Times New Roman"/>
        <charset val="134"/>
      </rPr>
      <t>2400</t>
    </r>
    <r>
      <rPr>
        <sz val="13"/>
        <rFont val="宋体"/>
        <charset val="134"/>
      </rPr>
      <t>吨物流、年产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万吨饲料加工、年产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万吨有机肥生产线</t>
    </r>
  </si>
  <si>
    <t>饲料厂完工</t>
  </si>
  <si>
    <t>巴中五仓宝润农牧有限公司</t>
  </si>
  <si>
    <t>蓝莓产业</t>
  </si>
  <si>
    <r>
      <rPr>
        <sz val="13"/>
        <rFont val="宋体"/>
        <charset val="134"/>
      </rPr>
      <t>种植蓝莓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万亩，育苗、种植、电商、物流及年产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吨蓝美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号蓝莓鲜果、</t>
    </r>
    <r>
      <rPr>
        <sz val="13"/>
        <rFont val="Times New Roman"/>
        <charset val="134"/>
      </rPr>
      <t>14000</t>
    </r>
    <r>
      <rPr>
        <sz val="13"/>
        <rFont val="宋体"/>
        <charset val="134"/>
      </rPr>
      <t>吨蓝美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号蓝莓冻果生产线建设</t>
    </r>
  </si>
  <si>
    <t>通江蓝之美生态农业有限公司</t>
  </si>
  <si>
    <t>特色种养殖示范片</t>
  </si>
  <si>
    <t>青峪猪产业、银耳（食用菌）产业、茶叶产业、粮油产业、青花椒产业等山地高效特色农业发展，土地整理、小型农田水利建设、道路建设、管线整治等配套基础设施建设，庭院提升、厕所革命、垃圾治理、污水处理、农业面源污染治理等人居环境整治，文明乡风培育、治理能力提升等</t>
  </si>
  <si>
    <r>
      <rPr>
        <sz val="13"/>
        <rFont val="宋体"/>
        <charset val="134"/>
      </rPr>
      <t>改造提升银耳耳堂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个，新建耳堂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个，培育耳林资源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万亩；青花椒收储点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个，管护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万亩；新植茶园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亩，培育丰产茶园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亩，改造低产茶园</t>
    </r>
    <r>
      <rPr>
        <sz val="13"/>
        <rFont val="Times New Roman"/>
        <charset val="134"/>
      </rPr>
      <t>4500</t>
    </r>
    <r>
      <rPr>
        <sz val="13"/>
        <rFont val="宋体"/>
        <charset val="134"/>
      </rPr>
      <t>亩；完成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亩粮油示范基地；完成无害化卫生厕所</t>
    </r>
    <r>
      <rPr>
        <sz val="13"/>
        <rFont val="Times New Roman"/>
        <charset val="134"/>
      </rPr>
      <t>1600</t>
    </r>
    <r>
      <rPr>
        <sz val="13"/>
        <rFont val="宋体"/>
        <charset val="134"/>
      </rPr>
      <t>户、垃圾收转运处理</t>
    </r>
    <r>
      <rPr>
        <sz val="13"/>
        <rFont val="Times New Roman"/>
        <charset val="134"/>
      </rPr>
      <t>60%</t>
    </r>
    <r>
      <rPr>
        <sz val="13"/>
        <rFont val="宋体"/>
        <charset val="134"/>
      </rPr>
      <t>的污水、园区道路建设等</t>
    </r>
  </si>
  <si>
    <r>
      <rPr>
        <sz val="13"/>
        <rFont val="宋体"/>
        <charset val="134"/>
      </rPr>
      <t>通江县农业农村局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杨柏镇等人民政府</t>
    </r>
  </si>
  <si>
    <t>麦金地中央厨房食品现代化产业园</t>
  </si>
  <si>
    <r>
      <rPr>
        <sz val="13"/>
        <rFont val="宋体"/>
        <charset val="134"/>
      </rPr>
      <t>新建办公楼</t>
    </r>
    <r>
      <rPr>
        <sz val="13"/>
        <rFont val="Times New Roman"/>
        <charset val="134"/>
      </rPr>
      <t>12588</t>
    </r>
    <r>
      <rPr>
        <sz val="13"/>
        <rFont val="宋体"/>
        <charset val="134"/>
      </rPr>
      <t>平方米，新建宿舍楼</t>
    </r>
    <r>
      <rPr>
        <sz val="13"/>
        <rFont val="Times New Roman"/>
        <charset val="134"/>
      </rPr>
      <t>7200</t>
    </r>
    <r>
      <rPr>
        <sz val="13"/>
        <rFont val="宋体"/>
        <charset val="134"/>
      </rPr>
      <t>平方米，新建设备用房</t>
    </r>
    <r>
      <rPr>
        <sz val="13"/>
        <rFont val="Times New Roman"/>
        <charset val="134"/>
      </rPr>
      <t>1340</t>
    </r>
    <r>
      <rPr>
        <sz val="13"/>
        <rFont val="宋体"/>
        <charset val="134"/>
      </rPr>
      <t>平方米，新建标准化厂房</t>
    </r>
    <r>
      <rPr>
        <sz val="13"/>
        <rFont val="Times New Roman"/>
        <charset val="134"/>
      </rPr>
      <t>40000</t>
    </r>
    <r>
      <rPr>
        <sz val="13"/>
        <rFont val="宋体"/>
        <charset val="134"/>
      </rPr>
      <t>平方米，道路、管网等同步施工。招引企业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家，并建设生产线及相关配套设施设备</t>
    </r>
    <r>
      <rPr>
        <sz val="13"/>
        <rFont val="Times New Roman"/>
        <charset val="134"/>
      </rPr>
      <t>.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</si>
  <si>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栋厂房主体建设，同步推进配套设施建设，入住企业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家以上，并建生产线</t>
    </r>
  </si>
  <si>
    <r>
      <rPr>
        <sz val="13"/>
        <rFont val="宋体"/>
        <charset val="134"/>
      </rPr>
      <t>四川奔康投资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</si>
  <si>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道地药材现代农业产业园</t>
  </si>
  <si>
    <r>
      <rPr>
        <sz val="13"/>
        <rFont val="宋体"/>
        <charset val="134"/>
      </rPr>
      <t>在清江、大和、水宁、白庙等乡镇地建道地药材种植基地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万亩、育苗基地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亩、道地药材展示大棚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平方米、产地初加工厂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处、园区标准化中药材精深加工厂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万平方米、产业道路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</si>
  <si>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巴州区中医药发展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促进中心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巴中秦岭药业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</si>
  <si>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霞石新材料生产线</t>
  </si>
  <si>
    <r>
      <rPr>
        <sz val="13"/>
        <rFont val="宋体"/>
        <charset val="134"/>
      </rPr>
      <t>新建年产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万吨霞石精粉精选生产线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条，生产厂房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万平方米，生活办公区用房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万平方米，购置洗矿、磨矿、磁选、脱水干燥等生产设备</t>
    </r>
  </si>
  <si>
    <t>完成霞石精生产线主体工程建设及部分设备定购</t>
  </si>
  <si>
    <r>
      <rPr>
        <sz val="13"/>
        <rFont val="宋体"/>
        <charset val="134"/>
      </rPr>
      <t>南江新兴矿业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</si>
  <si>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巴郡塬农业产业园</t>
  </si>
  <si>
    <r>
      <rPr>
        <sz val="13"/>
        <rFont val="宋体"/>
        <charset val="134"/>
      </rPr>
      <t>建生猪养殖圈舍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万平方米及附属设施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万平方米，其它养殖设施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万平方米，农业观光产业园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</si>
  <si>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建生猪养殖圈舍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万平方米，其它附属设施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万平方米，农业观光产业园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</t>
    </r>
  </si>
  <si>
    <t>四川巴郡塬生态农业科技有限公司</t>
  </si>
  <si>
    <t>产业转型升级示范园</t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</si>
  <si>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225476.45</t>
    </r>
    <r>
      <rPr>
        <sz val="13"/>
        <rFont val="宋体"/>
        <charset val="134"/>
      </rPr>
      <t>平方米，办公、生活用房</t>
    </r>
    <r>
      <rPr>
        <sz val="13"/>
        <rFont val="Times New Roman"/>
        <charset val="134"/>
      </rPr>
      <t>19803.76</t>
    </r>
    <r>
      <rPr>
        <sz val="13"/>
        <rFont val="宋体"/>
        <charset val="134"/>
      </rPr>
      <t>平方米，配套建设污水处理厂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座，道路、绿化、综合管线等</t>
    </r>
  </si>
  <si>
    <r>
      <rPr>
        <sz val="13"/>
        <rFont val="宋体"/>
        <charset val="134"/>
      </rPr>
      <t>完成厂房</t>
    </r>
    <r>
      <rPr>
        <sz val="13"/>
        <rFont val="Times New Roman"/>
        <charset val="134"/>
      </rPr>
      <t>40000</t>
    </r>
    <r>
      <rPr>
        <sz val="13"/>
        <rFont val="宋体"/>
        <charset val="134"/>
      </rPr>
      <t>平方米、办公生活用房</t>
    </r>
    <r>
      <rPr>
        <sz val="13"/>
        <rFont val="Times New Roman"/>
        <charset val="134"/>
      </rPr>
      <t>13595</t>
    </r>
    <r>
      <rPr>
        <sz val="13"/>
        <rFont val="宋体"/>
        <charset val="134"/>
      </rPr>
      <t>平方米建设园区附属设施</t>
    </r>
  </si>
  <si>
    <r>
      <rPr>
        <sz val="13"/>
        <rFont val="宋体"/>
        <charset val="134"/>
      </rPr>
      <t>巴中汇鑫发展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</si>
  <si>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巴州工业园智能制造基地</t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</si>
  <si>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万平方米标准化厂房及供排水、污水管网等配套设施</t>
    </r>
  </si>
  <si>
    <t>主体完工</t>
  </si>
  <si>
    <r>
      <rPr>
        <sz val="13"/>
        <rFont val="宋体"/>
        <charset val="134"/>
      </rPr>
      <t>巴中秦川旅游开发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有限责任公司</t>
    </r>
  </si>
  <si>
    <t>浙川东西部协作工业园</t>
  </si>
  <si>
    <r>
      <rPr>
        <sz val="13"/>
        <rFont val="宋体"/>
        <charset val="134"/>
      </rPr>
      <t>建标准厂房</t>
    </r>
    <r>
      <rPr>
        <sz val="13"/>
        <rFont val="Times New Roman"/>
        <charset val="134"/>
      </rPr>
      <t>4.40</t>
    </r>
    <r>
      <rPr>
        <sz val="13"/>
        <rFont val="宋体"/>
        <charset val="134"/>
      </rPr>
      <t>万平米，办公、宿舍用房</t>
    </r>
    <r>
      <rPr>
        <sz val="13"/>
        <rFont val="Times New Roman"/>
        <charset val="134"/>
      </rPr>
      <t>1.10</t>
    </r>
    <r>
      <rPr>
        <sz val="13"/>
        <rFont val="宋体"/>
        <charset val="134"/>
      </rPr>
      <t>万平方米，相关附属配配套设施建设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</si>
  <si>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栋标准化厂房建设及配套设施建设</t>
    </r>
  </si>
  <si>
    <r>
      <rPr>
        <sz val="13"/>
        <rFont val="宋体"/>
        <charset val="134"/>
      </rPr>
      <t>四川星达建设开发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</si>
  <si>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建筑装饰石材精深加工生产线</t>
  </si>
  <si>
    <r>
      <rPr>
        <sz val="13"/>
        <rFont val="宋体"/>
        <charset val="134"/>
      </rPr>
      <t>新建年加工石材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万立方米、年加工工艺品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万件生产线各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条，废水及固体废弃物处理设施各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套，办公用房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平方米，配套相关附属设施</t>
    </r>
  </si>
  <si>
    <r>
      <rPr>
        <sz val="13"/>
        <rFont val="宋体"/>
        <charset val="134"/>
      </rPr>
      <t>南江莲花实业有限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</si>
  <si>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t>新型建筑材料生产线</t>
  </si>
  <si>
    <r>
      <rPr>
        <sz val="13"/>
        <rFont val="宋体"/>
        <charset val="134"/>
      </rPr>
      <t>新建年加工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万吨建筑石料生产线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条，生产、生活用房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平方米，配套相关附属设施</t>
    </r>
  </si>
  <si>
    <r>
      <rPr>
        <sz val="13"/>
        <rFont val="宋体"/>
        <charset val="134"/>
      </rPr>
      <t>市交通投资集团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</si>
  <si>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r>
      <rPr>
        <sz val="13"/>
        <rFont val="宋体"/>
        <charset val="134"/>
      </rPr>
      <t>巴中农副产品交易中心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二期</t>
    </r>
    <r>
      <rPr>
        <sz val="13"/>
        <rFont val="Times New Roman"/>
        <charset val="134"/>
      </rPr>
      <t>)</t>
    </r>
  </si>
  <si>
    <r>
      <rPr>
        <sz val="13"/>
        <rFont val="宋体"/>
        <charset val="134"/>
      </rPr>
      <t>新建市场商业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万平方米，办公物业管理用房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平方米、地下车库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万平方米及附属设施</t>
    </r>
  </si>
  <si>
    <t>巴中众兴农副产品有限公司</t>
  </si>
  <si>
    <t>奥特莱斯一站式购物体验中心</t>
  </si>
  <si>
    <r>
      <rPr>
        <sz val="13"/>
        <rFont val="宋体"/>
        <charset val="134"/>
      </rPr>
      <t>新打造</t>
    </r>
    <r>
      <rPr>
        <sz val="13"/>
        <rFont val="Times New Roman"/>
        <charset val="134"/>
      </rPr>
      <t>4.8</t>
    </r>
    <r>
      <rPr>
        <sz val="13"/>
        <rFont val="宋体"/>
        <charset val="134"/>
      </rPr>
      <t>万平方米集时尚百货、大型连锁超市、主题餐饮、高端住宿、娱乐一体化的奥特莱斯一站式购物体验中心，配套完善附属设施</t>
    </r>
  </si>
  <si>
    <r>
      <rPr>
        <sz val="13"/>
        <rFont val="宋体"/>
        <charset val="134"/>
      </rPr>
      <t>华厦伟业控股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集团公司</t>
    </r>
  </si>
  <si>
    <t>巴中临港产业园</t>
  </si>
  <si>
    <t>2021-2026</t>
  </si>
  <si>
    <t>建标准化厂房、物流中转站场、创业孵化园、综合服务中心、停车场及配套市政道路、管网、交安、绿化、亮化等</t>
  </si>
  <si>
    <t>专项债券</t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</si>
  <si>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120</t>
    </r>
    <r>
      <rPr>
        <sz val="13"/>
        <rFont val="宋体"/>
        <charset val="134"/>
      </rPr>
      <t>亩场地平整、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万平方米标准化厂房、配套道路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千米、绿化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万平方米及基础设施建设</t>
    </r>
  </si>
  <si>
    <t>恩阳区工业投资发展有限责任公司</t>
  </si>
  <si>
    <t>中农联川陕农产品集散中心（一期）</t>
  </si>
  <si>
    <t>集现代农产品细化分类交易区（如特色农产品、蔬菜水果、肉禽、水产等）、电商中心、冷链物流仓库、农产品检验检疫中心、农旅文化体验街区、生活服务性配套商业区等为一体的农产品集散中心</t>
  </si>
  <si>
    <t>中农联投资集团</t>
  </si>
  <si>
    <t>兴农农产品交易中心</t>
  </si>
  <si>
    <r>
      <rPr>
        <sz val="13"/>
        <rFont val="宋体"/>
        <charset val="134"/>
      </rPr>
      <t>新建商贸市场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万平方米、办公楼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平方米、地下停车场</t>
    </r>
    <r>
      <rPr>
        <sz val="13"/>
        <rFont val="Times New Roman"/>
        <charset val="134"/>
      </rPr>
      <t>7000</t>
    </r>
    <r>
      <rPr>
        <sz val="13"/>
        <rFont val="宋体"/>
        <charset val="134"/>
      </rPr>
      <t>平方米，配套相关附属设施</t>
    </r>
  </si>
  <si>
    <r>
      <rPr>
        <sz val="13"/>
        <rFont val="宋体"/>
        <charset val="134"/>
      </rPr>
      <t>南江县成达房地产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开发有限公司</t>
    </r>
  </si>
  <si>
    <r>
      <rPr>
        <sz val="13"/>
        <rFont val="宋体"/>
        <charset val="134"/>
      </rPr>
      <t>高明（湖滨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号）物流园</t>
    </r>
  </si>
  <si>
    <r>
      <rPr>
        <sz val="13"/>
        <rFont val="宋体"/>
        <charset val="134"/>
      </rPr>
      <t>建筑面积为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</si>
  <si>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四川高明置业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有限责任公司</t>
    </r>
  </si>
  <si>
    <t>亿联国际商贸城</t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</si>
  <si>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12.5</t>
    </r>
    <r>
      <rPr>
        <sz val="13"/>
        <rFont val="宋体"/>
        <charset val="134"/>
      </rPr>
      <t>万平方米，建装饰建材、家居家具、五金机电、汽摩配件、汽车销售等综合商贸城及完善配套设施</t>
    </r>
  </si>
  <si>
    <r>
      <rPr>
        <sz val="13"/>
        <rFont val="宋体"/>
        <charset val="134"/>
      </rPr>
      <t>天津亿联投资控股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集团有限公司</t>
    </r>
  </si>
  <si>
    <t>万达广场</t>
  </si>
  <si>
    <t>经开区</t>
  </si>
  <si>
    <t>商业建筑面积约30万平方米，建设体验式城市综合体、一站式全客层购物休闲美食娱乐中心和时尚品质生活中心</t>
  </si>
  <si>
    <r>
      <rPr>
        <sz val="13"/>
        <rFont val="宋体"/>
        <charset val="134"/>
      </rPr>
      <t>国盛基业集团巴中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</si>
  <si>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经开区管理委员会</t>
  </si>
  <si>
    <t>许家岭加油加气充电检测站</t>
  </si>
  <si>
    <r>
      <rPr>
        <sz val="13"/>
        <rFont val="宋体"/>
        <charset val="134"/>
      </rPr>
      <t>新建许家岭</t>
    </r>
    <r>
      <rPr>
        <sz val="13"/>
        <rFont val="Times New Roman"/>
        <charset val="134"/>
      </rPr>
      <t>1.3</t>
    </r>
    <r>
      <rPr>
        <sz val="13"/>
        <rFont val="宋体"/>
        <charset val="134"/>
      </rPr>
      <t>万平方米加气、加油、充电桩及检测站</t>
    </r>
  </si>
  <si>
    <t>完成加油加气充电监测站主体工程</t>
  </si>
  <si>
    <r>
      <rPr>
        <sz val="13"/>
        <rFont val="宋体"/>
        <charset val="134"/>
      </rPr>
      <t>巴中市发展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天然气有限公司</t>
    </r>
  </si>
  <si>
    <r>
      <rPr>
        <sz val="13"/>
        <rFont val="宋体"/>
        <charset val="134"/>
      </rPr>
      <t>河坝气田嘉二气藏河坝</t>
    </r>
    <r>
      <rPr>
        <sz val="13"/>
        <rFont val="Times New Roman"/>
        <charset val="134"/>
      </rPr>
      <t>101</t>
    </r>
    <r>
      <rPr>
        <sz val="13"/>
        <rFont val="宋体"/>
        <charset val="134"/>
      </rPr>
      <t>井区产能建设工程</t>
    </r>
  </si>
  <si>
    <r>
      <rPr>
        <sz val="13"/>
        <rFont val="宋体"/>
        <charset val="134"/>
      </rPr>
      <t>部署新井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口，总进尺</t>
    </r>
    <r>
      <rPr>
        <sz val="13"/>
        <rFont val="Times New Roman"/>
        <charset val="134"/>
      </rPr>
      <t>1.8312×104m</t>
    </r>
    <r>
      <rPr>
        <sz val="13"/>
        <rFont val="宋体"/>
        <charset val="134"/>
      </rPr>
      <t>，设计单井产能</t>
    </r>
    <r>
      <rPr>
        <sz val="13"/>
        <rFont val="Times New Roman"/>
        <charset val="134"/>
      </rPr>
      <t>15×104m³/d</t>
    </r>
    <r>
      <rPr>
        <sz val="13"/>
        <rFont val="宋体"/>
        <charset val="134"/>
      </rPr>
      <t>～</t>
    </r>
    <r>
      <rPr>
        <sz val="13"/>
        <rFont val="Times New Roman"/>
        <charset val="134"/>
      </rPr>
      <t>25×104m³/d</t>
    </r>
    <r>
      <rPr>
        <sz val="13"/>
        <rFont val="宋体"/>
        <charset val="134"/>
      </rPr>
      <t>，新增动用储量</t>
    </r>
    <r>
      <rPr>
        <sz val="13"/>
        <rFont val="Times New Roman"/>
        <charset val="134"/>
      </rPr>
      <t>52.45×108m³</t>
    </r>
    <r>
      <rPr>
        <sz val="13"/>
        <rFont val="宋体"/>
        <charset val="134"/>
      </rPr>
      <t>，新增混合气产能</t>
    </r>
    <r>
      <rPr>
        <sz val="13"/>
        <rFont val="Times New Roman"/>
        <charset val="134"/>
      </rPr>
      <t>1.98×108m³/a</t>
    </r>
    <r>
      <rPr>
        <sz val="13"/>
        <rFont val="宋体"/>
        <charset val="134"/>
      </rPr>
      <t>（净化气</t>
    </r>
    <r>
      <rPr>
        <sz val="13"/>
        <rFont val="Times New Roman"/>
        <charset val="134"/>
      </rPr>
      <t>1.9×108m³/a</t>
    </r>
    <r>
      <rPr>
        <sz val="13"/>
        <rFont val="宋体"/>
        <charset val="134"/>
      </rPr>
      <t>）</t>
    </r>
  </si>
  <si>
    <t>中国石油化工股份有限公司中原油田普光分公司</t>
  </si>
  <si>
    <t>天然气勘探</t>
  </si>
  <si>
    <r>
      <rPr>
        <sz val="13"/>
        <rFont val="宋体"/>
        <charset val="134"/>
      </rPr>
      <t>马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301</t>
    </r>
    <r>
      <rPr>
        <sz val="13"/>
        <rFont val="宋体"/>
        <charset val="134"/>
      </rPr>
      <t>、马</t>
    </r>
    <r>
      <rPr>
        <sz val="13"/>
        <rFont val="Times New Roman"/>
        <charset val="134"/>
      </rPr>
      <t>501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3-ZP1</t>
    </r>
    <r>
      <rPr>
        <sz val="13"/>
        <rFont val="宋体"/>
        <charset val="134"/>
      </rPr>
      <t>、马</t>
    </r>
    <r>
      <rPr>
        <sz val="13"/>
        <rFont val="Times New Roman"/>
        <charset val="134"/>
      </rPr>
      <t>1-10H</t>
    </r>
    <r>
      <rPr>
        <sz val="13"/>
        <rFont val="宋体"/>
        <charset val="134"/>
      </rPr>
      <t>、马</t>
    </r>
    <r>
      <rPr>
        <sz val="13"/>
        <rFont val="Times New Roman"/>
        <charset val="134"/>
      </rPr>
      <t>1-13H</t>
    </r>
    <r>
      <rPr>
        <sz val="13"/>
        <rFont val="宋体"/>
        <charset val="134"/>
      </rPr>
      <t>、马</t>
    </r>
    <r>
      <rPr>
        <sz val="13"/>
        <rFont val="Times New Roman"/>
        <charset val="134"/>
      </rPr>
      <t>1-12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2-5H</t>
    </r>
    <r>
      <rPr>
        <sz val="13"/>
        <rFont val="宋体"/>
        <charset val="134"/>
      </rPr>
      <t>井、马</t>
    </r>
    <r>
      <rPr>
        <sz val="13"/>
        <rFont val="Times New Roman"/>
        <charset val="134"/>
      </rPr>
      <t>3-ZP1</t>
    </r>
    <r>
      <rPr>
        <sz val="13"/>
        <rFont val="宋体"/>
        <charset val="134"/>
      </rPr>
      <t>井等</t>
    </r>
  </si>
  <si>
    <r>
      <rPr>
        <sz val="13"/>
        <rFont val="宋体"/>
        <charset val="134"/>
      </rPr>
      <t>完成钻井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口</t>
    </r>
  </si>
  <si>
    <t>通江中学高明校区</t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</si>
  <si>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15.5</t>
    </r>
    <r>
      <rPr>
        <sz val="13"/>
        <rFont val="宋体"/>
        <charset val="134"/>
      </rPr>
      <t>万平米，招生规模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个班，在校生人数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人，新建教学楼、实验楼、综合楼、报告厅、艺术楼、体育馆、食堂，宿舍，运动场等附属工程</t>
    </r>
  </si>
  <si>
    <t>通江中学</t>
  </si>
  <si>
    <t>诺水河镇中心小学及附属幼儿园建设</t>
  </si>
  <si>
    <r>
      <rPr>
        <sz val="13"/>
        <rFont val="宋体"/>
        <charset val="134"/>
      </rPr>
      <t>总建筑面积为</t>
    </r>
    <r>
      <rPr>
        <sz val="13"/>
        <rFont val="Times New Roman"/>
        <charset val="134"/>
      </rPr>
      <t>17140.66</t>
    </r>
    <r>
      <rPr>
        <sz val="13"/>
        <rFont val="宋体"/>
        <charset val="134"/>
      </rPr>
      <t>平方米。其中幼儿园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平方米、小学</t>
    </r>
    <r>
      <rPr>
        <sz val="13"/>
        <rFont val="Times New Roman"/>
        <charset val="134"/>
      </rPr>
      <t>4962.36</t>
    </r>
    <r>
      <rPr>
        <sz val="13"/>
        <rFont val="宋体"/>
        <charset val="134"/>
      </rPr>
      <t>平方米、学生宿舍</t>
    </r>
    <r>
      <rPr>
        <sz val="13"/>
        <rFont val="Times New Roman"/>
        <charset val="134"/>
      </rPr>
      <t>2700</t>
    </r>
    <r>
      <rPr>
        <sz val="13"/>
        <rFont val="宋体"/>
        <charset val="134"/>
      </rPr>
      <t>平方米、食堂</t>
    </r>
    <r>
      <rPr>
        <sz val="13"/>
        <rFont val="Times New Roman"/>
        <charset val="134"/>
      </rPr>
      <t>1570.3</t>
    </r>
    <r>
      <rPr>
        <sz val="13"/>
        <rFont val="宋体"/>
        <charset val="134"/>
      </rPr>
      <t>平方米、教师周转房</t>
    </r>
    <r>
      <rPr>
        <sz val="13"/>
        <rFont val="Times New Roman"/>
        <charset val="134"/>
      </rPr>
      <t>1908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</si>
  <si>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通江县诺水河镇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中心小学</t>
    </r>
  </si>
  <si>
    <t>平昌职业技术学校信义校区</t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</si>
  <si>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5.8</t>
    </r>
    <r>
      <rPr>
        <sz val="13"/>
        <rFont val="宋体"/>
        <charset val="134"/>
      </rPr>
      <t>万平方米，包括教学楼、办公楼及业务用房，其中一期建设两栋教学办公楼等，建筑面积</t>
    </r>
    <r>
      <rPr>
        <sz val="13"/>
        <rFont val="Times New Roman"/>
        <charset val="134"/>
      </rPr>
      <t>1.1398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</si>
  <si>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一期两栋办公教学楼主体封顶，建筑面积约</t>
    </r>
    <r>
      <rPr>
        <sz val="13"/>
        <rFont val="Times New Roman"/>
        <charset val="134"/>
      </rPr>
      <t>7500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</si>
  <si>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平昌金宝新鑫投资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</si>
  <si>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第七小学（原青田伯温小学）</t>
  </si>
  <si>
    <r>
      <rPr>
        <sz val="13"/>
        <rFont val="宋体"/>
        <charset val="134"/>
      </rPr>
      <t>占地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亩，纳容学生</t>
    </r>
    <r>
      <rPr>
        <sz val="13"/>
        <rFont val="Times New Roman"/>
        <charset val="134"/>
      </rPr>
      <t>2500</t>
    </r>
    <r>
      <rPr>
        <sz val="13"/>
        <rFont val="宋体"/>
        <charset val="134"/>
      </rPr>
      <t>人，建教辅用房</t>
    </r>
    <r>
      <rPr>
        <sz val="13"/>
        <rFont val="Times New Roman"/>
        <charset val="134"/>
      </rPr>
      <t>16700</t>
    </r>
    <r>
      <rPr>
        <sz val="13"/>
        <rFont val="宋体"/>
        <charset val="134"/>
      </rPr>
      <t>平方米、学生宿舍</t>
    </r>
    <r>
      <rPr>
        <sz val="13"/>
        <rFont val="Times New Roman"/>
        <charset val="134"/>
      </rPr>
      <t>8000</t>
    </r>
    <r>
      <rPr>
        <sz val="13"/>
        <rFont val="宋体"/>
        <charset val="134"/>
      </rPr>
      <t>平方米、食堂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平方米、行政办公用房、运动场，完善校门、围墙、管网等附属工程，购置设备设施</t>
    </r>
  </si>
  <si>
    <t>教学及辅助用房进行主体施工，综合楼进行主体施工</t>
  </si>
  <si>
    <t>青田伯温小学</t>
  </si>
  <si>
    <t>县人民医院黄金院区</t>
  </si>
  <si>
    <r>
      <rPr>
        <sz val="13"/>
        <rFont val="宋体"/>
        <charset val="134"/>
      </rPr>
      <t>新建门诊楼、住院楼（床位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张）、周转宿舍、食堂、停车场及其配套业务用房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万平方米，完善院内绿化和附属设施建设，购置医疗设施设备</t>
    </r>
  </si>
  <si>
    <r>
      <rPr>
        <sz val="13"/>
        <rFont val="宋体"/>
        <charset val="134"/>
      </rPr>
      <t>完成主体工程及</t>
    </r>
    <r>
      <rPr>
        <sz val="13"/>
        <rFont val="Times New Roman"/>
        <charset val="134"/>
      </rPr>
      <t>50%</t>
    </r>
    <r>
      <rPr>
        <sz val="13"/>
        <rFont val="宋体"/>
        <charset val="134"/>
      </rPr>
      <t>装修工程</t>
    </r>
  </si>
  <si>
    <t>南江县人民医院等</t>
  </si>
  <si>
    <t>县妇幼保健院（妇女儿童医院）</t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</si>
  <si>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66000</t>
    </r>
    <r>
      <rPr>
        <sz val="13"/>
        <rFont val="宋体"/>
        <charset val="134"/>
      </rPr>
      <t>平方米，规划床位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张及相关配套设施</t>
    </r>
  </si>
  <si>
    <t>完成一期门诊楼、住院楼</t>
  </si>
  <si>
    <t>通江县妇幼保健院</t>
  </si>
  <si>
    <t>县中医医院住院楼</t>
  </si>
  <si>
    <r>
      <rPr>
        <sz val="13"/>
        <rFont val="宋体"/>
        <charset val="134"/>
      </rPr>
      <t>建筑面积</t>
    </r>
    <r>
      <rPr>
        <sz val="13"/>
        <rFont val="Times New Roman"/>
        <charset val="134"/>
      </rPr>
      <t>19500</t>
    </r>
    <r>
      <rPr>
        <sz val="13"/>
        <rFont val="宋体"/>
        <charset val="134"/>
      </rPr>
      <t>平方米，新增床位</t>
    </r>
    <r>
      <rPr>
        <sz val="13"/>
        <rFont val="Times New Roman"/>
        <charset val="134"/>
      </rPr>
      <t>174</t>
    </r>
    <r>
      <rPr>
        <sz val="13"/>
        <rFont val="宋体"/>
        <charset val="134"/>
      </rPr>
      <t>张</t>
    </r>
  </si>
  <si>
    <t>完成主体工程</t>
  </si>
  <si>
    <t>通江县中医院</t>
  </si>
  <si>
    <t>人民医院新院区</t>
  </si>
  <si>
    <r>
      <rPr>
        <sz val="13"/>
        <rFont val="宋体"/>
        <charset val="134"/>
      </rPr>
      <t>按三级甲等综合医院标准。设置床位</t>
    </r>
    <r>
      <rPr>
        <sz val="13"/>
        <rFont val="Times New Roman"/>
        <charset val="134"/>
      </rPr>
      <t>800</t>
    </r>
    <r>
      <rPr>
        <sz val="13"/>
        <rFont val="宋体"/>
        <charset val="134"/>
      </rPr>
      <t>张（含养老床位</t>
    </r>
    <r>
      <rPr>
        <sz val="13"/>
        <rFont val="Times New Roman"/>
        <charset val="134"/>
      </rPr>
      <t>300</t>
    </r>
    <r>
      <rPr>
        <sz val="13"/>
        <rFont val="宋体"/>
        <charset val="134"/>
      </rPr>
      <t>张），总建筑面积</t>
    </r>
    <r>
      <rPr>
        <sz val="13"/>
        <rFont val="Times New Roman"/>
        <charset val="134"/>
      </rPr>
      <t>80000</t>
    </r>
    <r>
      <rPr>
        <sz val="13"/>
        <rFont val="宋体"/>
        <charset val="134"/>
      </rPr>
      <t>平方米及附属设施设备</t>
    </r>
  </si>
  <si>
    <r>
      <rPr>
        <sz val="13"/>
        <rFont val="宋体"/>
        <charset val="134"/>
      </rPr>
      <t>完成装修工程</t>
    </r>
    <r>
      <rPr>
        <sz val="13"/>
        <rFont val="Times New Roman"/>
        <charset val="134"/>
      </rPr>
      <t>85%</t>
    </r>
  </si>
  <si>
    <t>平昌县人民医院</t>
  </si>
  <si>
    <t>市第一人民医院</t>
  </si>
  <si>
    <t>2016-2023</t>
  </si>
  <si>
    <t>建设一座三甲综合医院，设置床1200张，建筑面积16万平方米，启动室外总坪约7.4万平方米、主体建筑约2万平方米、外墙约5.2万平方米、路面、建筑外墙及门窗工程等建设</t>
  </si>
  <si>
    <t>专项债及抗疫特别国债</t>
  </si>
  <si>
    <t>外装完成</t>
  </si>
  <si>
    <t>四川秦巴新城
投资集团</t>
  </si>
  <si>
    <t>棚户区改造</t>
  </si>
  <si>
    <r>
      <rPr>
        <sz val="13"/>
        <rFont val="宋体"/>
        <charset val="134"/>
      </rPr>
      <t>建设玉堂北龛寺棚户区改造</t>
    </r>
    <r>
      <rPr>
        <sz val="13"/>
        <rFont val="Times New Roman"/>
        <charset val="134"/>
      </rPr>
      <t>18.8</t>
    </r>
    <r>
      <rPr>
        <sz val="13"/>
        <rFont val="宋体"/>
        <charset val="134"/>
      </rPr>
      <t>万平方米、盘兴物流园棚户区改造工程（二期）</t>
    </r>
    <r>
      <rPr>
        <sz val="13"/>
        <rFont val="Times New Roman"/>
        <charset val="134"/>
      </rPr>
      <t>13.2</t>
    </r>
    <r>
      <rPr>
        <sz val="13"/>
        <rFont val="宋体"/>
        <charset val="134"/>
      </rPr>
      <t>万平方米、化成赵家湾棚户区改造</t>
    </r>
    <r>
      <rPr>
        <sz val="13"/>
        <rFont val="Times New Roman"/>
        <charset val="134"/>
      </rPr>
      <t>5.7</t>
    </r>
    <r>
      <rPr>
        <sz val="13"/>
        <rFont val="宋体"/>
        <charset val="134"/>
      </rPr>
      <t>万平方米、新桥片区棚户区改造</t>
    </r>
    <r>
      <rPr>
        <sz val="13"/>
        <rFont val="Times New Roman"/>
        <charset val="134"/>
      </rPr>
      <t>15.5</t>
    </r>
    <r>
      <rPr>
        <sz val="13"/>
        <rFont val="宋体"/>
        <charset val="134"/>
      </rPr>
      <t>平方米保障性安居住房及配套附属设施</t>
    </r>
  </si>
  <si>
    <t>玉堂北龛寺棚户区改造、盘兴物流园棚户区改造工程（二期）、新桥片区棚户区改造主体完工，化成赵家湾棚户区改造完成基础工程，进行主体施工</t>
  </si>
  <si>
    <t>巴州区玉堂街道、盘兴物流园等管委会</t>
  </si>
  <si>
    <t>巴州区老旧小区改造</t>
  </si>
  <si>
    <r>
      <rPr>
        <sz val="13"/>
        <rFont val="宋体"/>
        <charset val="134"/>
      </rPr>
      <t>一期改造祠堂街、北门、江北等片区老旧小区</t>
    </r>
    <r>
      <rPr>
        <sz val="13"/>
        <rFont val="Times New Roman"/>
        <charset val="134"/>
      </rPr>
      <t>87</t>
    </r>
    <r>
      <rPr>
        <sz val="13"/>
        <rFont val="宋体"/>
        <charset val="134"/>
      </rPr>
      <t>个，配套进行道路、停车场、公共厕所、电梯、路灯等设施建设；二期改造晏家扁、新市街等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个片区老旧小区</t>
    </r>
    <r>
      <rPr>
        <sz val="13"/>
        <rFont val="Times New Roman"/>
        <charset val="134"/>
      </rPr>
      <t>125</t>
    </r>
    <r>
      <rPr>
        <sz val="13"/>
        <rFont val="宋体"/>
        <charset val="134"/>
      </rPr>
      <t>个，配套进行道路、停车场、公共厕所、电梯、路灯等设施建设；三期改造海升片区、腊红片区、光耀片区等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个片区老旧小区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个，配套完善道路、给排水管网、绿化、亮化、安防、垃圾收储等附属设施</t>
    </r>
  </si>
  <si>
    <r>
      <rPr>
        <sz val="13"/>
        <rFont val="宋体"/>
        <charset val="134"/>
      </rPr>
      <t>完成晏家扁、新市街、红佛路、凤谷街等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个片区老旧小区改造</t>
    </r>
    <r>
      <rPr>
        <sz val="13"/>
        <rFont val="Times New Roman"/>
        <charset val="134"/>
      </rPr>
      <t>70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</si>
  <si>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巴中汇鑫发展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巴州区城投公司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巴中源丰发展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巴中成达交通建设投资有限公司</t>
    </r>
  </si>
  <si>
    <t>巴州区安置还房</t>
  </si>
  <si>
    <r>
      <rPr>
        <sz val="13"/>
        <rFont val="宋体"/>
        <charset val="134"/>
      </rPr>
      <t>新建津桥湖片区安置还房</t>
    </r>
    <r>
      <rPr>
        <sz val="13"/>
        <rFont val="Times New Roman"/>
        <charset val="134"/>
      </rPr>
      <t>3.7</t>
    </r>
    <r>
      <rPr>
        <sz val="13"/>
        <rFont val="宋体"/>
        <charset val="134"/>
      </rPr>
      <t>万平方米、天星路安置还房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万平方米、南坝片区安置还房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万平方米，配套完善附属设施</t>
    </r>
  </si>
  <si>
    <t>津桥湖片区安置还房完工，天星路安置还房完成主体工程20%，南坝片区安置还房完成征地拆迁及主体工程10%</t>
  </si>
  <si>
    <r>
      <rPr>
        <sz val="13"/>
        <rFont val="宋体"/>
        <charset val="134"/>
      </rPr>
      <t>巴中汇鑫发展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巴中中交川商投资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建设有限公司等</t>
    </r>
  </si>
  <si>
    <t>恩阳区老旧小区改造配套基础设施（续建）</t>
  </si>
  <si>
    <r>
      <rPr>
        <sz val="13"/>
        <rFont val="宋体"/>
        <charset val="134"/>
      </rPr>
      <t>改造登科社区、新场社区、古镇居民楼、滨江片区、文昌片区、万寿片区、马鞍片区等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个片区</t>
    </r>
    <r>
      <rPr>
        <sz val="13"/>
        <rFont val="Times New Roman"/>
        <charset val="134"/>
      </rPr>
      <t>24</t>
    </r>
    <r>
      <rPr>
        <sz val="13"/>
        <rFont val="宋体"/>
        <charset val="134"/>
      </rPr>
      <t>个老旧小区</t>
    </r>
  </si>
  <si>
    <t>中央预算投资</t>
  </si>
  <si>
    <r>
      <rPr>
        <sz val="13"/>
        <rFont val="宋体"/>
        <charset val="134"/>
      </rPr>
      <t>巴中市恩阳区城乡投资建设集团有限公司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巴中金汇发展有限责任公司</t>
    </r>
  </si>
  <si>
    <t>老旧小区改造</t>
  </si>
  <si>
    <r>
      <rPr>
        <sz val="13"/>
        <rFont val="宋体"/>
        <charset val="134"/>
      </rPr>
      <t>对县城朝阳社区、大堂坝社区、春场坝社区等</t>
    </r>
    <r>
      <rPr>
        <sz val="13"/>
        <rFont val="Times New Roman"/>
        <charset val="134"/>
      </rPr>
      <t>33</t>
    </r>
    <r>
      <rPr>
        <sz val="13"/>
        <rFont val="宋体"/>
        <charset val="134"/>
      </rPr>
      <t>个老旧小区进行改造，对小区内</t>
    </r>
    <r>
      <rPr>
        <sz val="13"/>
        <rFont val="Times New Roman"/>
        <charset val="134"/>
      </rPr>
      <t>6</t>
    </r>
    <r>
      <rPr>
        <sz val="13"/>
        <rFont val="宋体"/>
        <charset val="134"/>
      </rPr>
      <t>层以上建筑加装电梯，完善道路、水、电、气、通信、综合管网等基础设施、文体设施</t>
    </r>
  </si>
  <si>
    <t>完成春场坝片区、大堂坝片区、朝阳片区老旧小区改造</t>
  </si>
  <si>
    <t>南江县住建局</t>
  </si>
  <si>
    <t>老旧小区改造配套基础设施建设项目（一期）</t>
  </si>
  <si>
    <r>
      <rPr>
        <sz val="13"/>
        <rFont val="宋体"/>
        <charset val="134"/>
      </rPr>
      <t>红星路片区、轿房沟片区、龙洞沟片区、县政府片区、制革片区、春长坪片区、牌坊片区、北街社区、南街社区、东城社区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个老旧小区改造。主要建设内容为：小区道路硬化、供排水管网、燃气管网、电力通讯管网、物业用房、环境整治、绿化路灯改造、停车场建设以及其他基础设施配套建设</t>
    </r>
  </si>
  <si>
    <t>通江县房产管理局</t>
  </si>
  <si>
    <t>红卫村片区旧城综合改造</t>
  </si>
  <si>
    <r>
      <rPr>
        <sz val="13"/>
        <rFont val="宋体"/>
        <charset val="134"/>
      </rPr>
      <t>总建设面积</t>
    </r>
    <r>
      <rPr>
        <sz val="13"/>
        <rFont val="Times New Roman"/>
        <charset val="134"/>
      </rPr>
      <t>69493.92</t>
    </r>
    <r>
      <rPr>
        <sz val="13"/>
        <rFont val="宋体"/>
        <charset val="134"/>
      </rPr>
      <t>平方米</t>
    </r>
  </si>
  <si>
    <t>江家口水库移民安置</t>
  </si>
  <si>
    <r>
      <rPr>
        <sz val="13"/>
        <rFont val="宋体"/>
        <charset val="134"/>
      </rPr>
      <t>完成江家口水库（平昌县境内）枢纽工程区和淹没影响区搬迁安置</t>
    </r>
    <r>
      <rPr>
        <sz val="13"/>
        <rFont val="Times New Roman"/>
        <charset val="134"/>
      </rPr>
      <t>190</t>
    </r>
    <r>
      <rPr>
        <sz val="13"/>
        <rFont val="宋体"/>
        <charset val="134"/>
      </rPr>
      <t>户</t>
    </r>
    <r>
      <rPr>
        <sz val="13"/>
        <rFont val="Times New Roman"/>
        <charset val="134"/>
      </rPr>
      <t>555</t>
    </r>
    <r>
      <rPr>
        <sz val="13"/>
        <rFont val="宋体"/>
        <charset val="134"/>
      </rPr>
      <t>人，生产安置</t>
    </r>
    <r>
      <rPr>
        <sz val="13"/>
        <rFont val="Times New Roman"/>
        <charset val="134"/>
      </rPr>
      <t>1219</t>
    </r>
    <r>
      <rPr>
        <sz val="13"/>
        <rFont val="宋体"/>
        <charset val="134"/>
      </rPr>
      <t>人；复建</t>
    </r>
    <r>
      <rPr>
        <sz val="13"/>
        <rFont val="Times New Roman"/>
        <charset val="134"/>
      </rPr>
      <t>S203</t>
    </r>
    <r>
      <rPr>
        <sz val="13"/>
        <rFont val="宋体"/>
        <charset val="134"/>
      </rPr>
      <t>省道</t>
    </r>
    <r>
      <rPr>
        <sz val="13"/>
        <rFont val="Times New Roman"/>
        <charset val="134"/>
      </rPr>
      <t>2.2</t>
    </r>
    <r>
      <rPr>
        <sz val="13"/>
        <rFont val="宋体"/>
        <charset val="134"/>
      </rPr>
      <t>公里，复建村组道路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公里、人行渡口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处、公路桥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座；规划迁（复）建各类低压线路</t>
    </r>
    <r>
      <rPr>
        <sz val="13"/>
        <rFont val="Times New Roman"/>
        <charset val="134"/>
      </rPr>
      <t>17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千伏输电线路</t>
    </r>
    <r>
      <rPr>
        <sz val="13"/>
        <rFont val="Times New Roman"/>
        <charset val="134"/>
      </rPr>
      <t>11</t>
    </r>
    <r>
      <rPr>
        <sz val="13"/>
        <rFont val="宋体"/>
        <charset val="134"/>
      </rPr>
      <t>公里，规划迁（复）建各类型通讯光缆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皮长公里，广电光缆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皮长公里，文物古迹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处</t>
    </r>
  </si>
  <si>
    <r>
      <rPr>
        <sz val="13"/>
        <rFont val="宋体"/>
        <charset val="134"/>
      </rPr>
      <t>完成搬迁安置</t>
    </r>
    <r>
      <rPr>
        <sz val="13"/>
        <rFont val="Times New Roman"/>
        <charset val="134"/>
      </rPr>
      <t>66</t>
    </r>
    <r>
      <rPr>
        <sz val="13"/>
        <rFont val="宋体"/>
        <charset val="134"/>
      </rPr>
      <t>户</t>
    </r>
    <r>
      <rPr>
        <sz val="13"/>
        <rFont val="Times New Roman"/>
        <charset val="134"/>
      </rPr>
      <t>184</t>
    </r>
    <r>
      <rPr>
        <sz val="13"/>
        <rFont val="宋体"/>
        <charset val="134"/>
      </rPr>
      <t>人，生产安置</t>
    </r>
    <r>
      <rPr>
        <sz val="13"/>
        <rFont val="Times New Roman"/>
        <charset val="134"/>
      </rPr>
      <t>153</t>
    </r>
    <r>
      <rPr>
        <sz val="13"/>
        <rFont val="宋体"/>
        <charset val="134"/>
      </rPr>
      <t>人；完成电力复建，进行</t>
    </r>
    <r>
      <rPr>
        <sz val="13"/>
        <rFont val="Times New Roman"/>
        <charset val="134"/>
      </rPr>
      <t>S203</t>
    </r>
    <r>
      <rPr>
        <sz val="13"/>
        <rFont val="宋体"/>
        <charset val="134"/>
      </rPr>
      <t>省道</t>
    </r>
    <r>
      <rPr>
        <sz val="13"/>
        <rFont val="Times New Roman"/>
        <charset val="134"/>
      </rPr>
      <t>2.33</t>
    </r>
    <r>
      <rPr>
        <sz val="13"/>
        <rFont val="宋体"/>
        <charset val="134"/>
      </rPr>
      <t>公里、农村道路</t>
    </r>
    <r>
      <rPr>
        <sz val="13"/>
        <rFont val="Times New Roman"/>
        <charset val="134"/>
      </rPr>
      <t>12.23</t>
    </r>
    <r>
      <rPr>
        <sz val="13"/>
        <rFont val="宋体"/>
        <charset val="134"/>
      </rPr>
      <t>公里建设；完成电力、通讯等专业项目验收及移交；完成围堰截流高程（</t>
    </r>
    <r>
      <rPr>
        <sz val="13"/>
        <rFont val="Times New Roman"/>
        <charset val="134"/>
      </rPr>
      <t>369.5</t>
    </r>
    <r>
      <rPr>
        <sz val="13"/>
        <rFont val="宋体"/>
        <charset val="134"/>
      </rPr>
      <t>米）以下的林木、建筑物及卫生清理，完成截流验收</t>
    </r>
  </si>
  <si>
    <t>各相关镇人民政府、专项权属单位</t>
  </si>
  <si>
    <t>生态陵园</t>
  </si>
  <si>
    <r>
      <rPr>
        <sz val="13"/>
        <rFont val="宋体"/>
        <charset val="134"/>
      </rPr>
      <t>占地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亩，建筑面积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平方米，建设接待中心、火化车间、吊唁堂、骨灰存放室等服务设施及设备购置</t>
    </r>
  </si>
  <si>
    <t>金宝金鑫公司</t>
  </si>
  <si>
    <r>
      <rPr>
        <sz val="13"/>
        <rFont val="宋体"/>
        <charset val="134"/>
      </rPr>
      <t>农村人居环境治理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工程</t>
    </r>
  </si>
  <si>
    <r>
      <rPr>
        <sz val="13"/>
        <rFont val="宋体"/>
        <charset val="134"/>
      </rPr>
      <t>实施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示范村建设</t>
    </r>
  </si>
  <si>
    <r>
      <rPr>
        <sz val="13"/>
        <rFont val="宋体"/>
        <charset val="134"/>
      </rPr>
      <t>实施农村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整村推进示范村建设</t>
    </r>
    <r>
      <rPr>
        <sz val="13"/>
        <rFont val="Times New Roman"/>
        <charset val="134"/>
      </rPr>
      <t>48</t>
    </r>
    <r>
      <rPr>
        <sz val="13"/>
        <rFont val="宋体"/>
        <charset val="134"/>
      </rPr>
      <t>个、涉及农户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万户</t>
    </r>
  </si>
  <si>
    <r>
      <rPr>
        <sz val="13"/>
        <rFont val="宋体"/>
        <charset val="134"/>
      </rPr>
      <t>各区县人民政府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经开区管委会</t>
    </r>
  </si>
  <si>
    <r>
      <rPr>
        <sz val="13"/>
        <rFont val="宋体"/>
        <charset val="134"/>
      </rPr>
      <t>市农业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农村局</t>
    </r>
  </si>
  <si>
    <t>林业灾害防治体系建设</t>
  </si>
  <si>
    <t>实施巴中市森林火灾高风险区综合治理；建设松材线虫一体化防控体系，开展松材线虫病疫木除治等</t>
  </si>
  <si>
    <r>
      <rPr>
        <sz val="13"/>
        <rFont val="宋体"/>
        <charset val="134"/>
      </rPr>
      <t>巴州区、恩阳区农业农村局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南江县、通江县、
平昌县林业局</t>
    </r>
  </si>
  <si>
    <t>市林业局</t>
  </si>
  <si>
    <t>湿地公园</t>
  </si>
  <si>
    <r>
      <rPr>
        <sz val="13"/>
        <rFont val="宋体"/>
        <charset val="134"/>
      </rPr>
      <t>打造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亩湿地公园，其中水域面积约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亩，含河道景观、其他配套设施等</t>
    </r>
  </si>
  <si>
    <t>市场化融资</t>
  </si>
  <si>
    <r>
      <rPr>
        <sz val="13"/>
        <rFont val="Times New Roman"/>
        <charset val="134"/>
      </rPr>
      <t>1</t>
    </r>
    <r>
      <rPr>
        <sz val="13"/>
        <rFont val="宋体"/>
        <charset val="134"/>
      </rPr>
      <t>、</t>
    </r>
    <r>
      <rPr>
        <sz val="13"/>
        <rFont val="Times New Roman"/>
        <charset val="134"/>
      </rPr>
      <t>2#</t>
    </r>
    <r>
      <rPr>
        <sz val="13"/>
        <rFont val="宋体"/>
        <charset val="134"/>
      </rPr>
      <t>坝主体完成</t>
    </r>
  </si>
  <si>
    <r>
      <rPr>
        <sz val="13"/>
        <rFont val="宋体"/>
        <charset val="134"/>
      </rPr>
      <t>四川秦巴新城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投资集团</t>
    </r>
  </si>
  <si>
    <t>巴中市2022年市级重点项目建设计划（开工）</t>
  </si>
  <si>
    <r>
      <rPr>
        <sz val="13"/>
        <rFont val="黑体"/>
        <charset val="134"/>
      </rPr>
      <t>建设</t>
    </r>
    <r>
      <rPr>
        <sz val="13"/>
        <rFont val="Times New Roman"/>
        <charset val="134"/>
      </rPr>
      <t xml:space="preserve">
</t>
    </r>
    <r>
      <rPr>
        <sz val="13"/>
        <rFont val="黑体"/>
        <charset val="134"/>
      </rPr>
      <t>年限</t>
    </r>
  </si>
  <si>
    <r>
      <rPr>
        <sz val="13"/>
        <rFont val="Times New Roman"/>
        <charset val="134"/>
      </rPr>
      <t>2022</t>
    </r>
    <r>
      <rPr>
        <sz val="13"/>
        <rFont val="黑体"/>
        <charset val="134"/>
      </rPr>
      <t>年</t>
    </r>
    <r>
      <rPr>
        <sz val="13"/>
        <rFont val="Times New Roman"/>
        <charset val="134"/>
      </rPr>
      <t xml:space="preserve">
</t>
    </r>
    <r>
      <rPr>
        <sz val="13"/>
        <rFont val="黑体"/>
        <charset val="134"/>
      </rPr>
      <t>投资计划</t>
    </r>
  </si>
  <si>
    <r>
      <rPr>
        <sz val="13"/>
        <rFont val="Times New Roman"/>
        <charset val="134"/>
      </rPr>
      <t>2022</t>
    </r>
    <r>
      <rPr>
        <sz val="13"/>
        <rFont val="黑体"/>
        <charset val="134"/>
      </rPr>
      <t>年主要形象进度</t>
    </r>
  </si>
  <si>
    <t>截止目前前期工作开展情况</t>
  </si>
  <si>
    <t>资金落实情况</t>
  </si>
  <si>
    <r>
      <rPr>
        <b/>
        <sz val="13"/>
        <rFont val="宋体"/>
        <charset val="134"/>
      </rPr>
      <t>合计（</t>
    </r>
    <r>
      <rPr>
        <b/>
        <sz val="13"/>
        <rFont val="Times New Roman"/>
        <charset val="134"/>
      </rPr>
      <t>111</t>
    </r>
    <r>
      <rPr>
        <b/>
        <sz val="13"/>
        <rFont val="宋体"/>
        <charset val="134"/>
      </rPr>
      <t>个）</t>
    </r>
  </si>
  <si>
    <r>
      <rPr>
        <sz val="13"/>
        <rFont val="Times New Roman"/>
        <charset val="134"/>
      </rPr>
      <t>S204</t>
    </r>
    <r>
      <rPr>
        <sz val="13"/>
        <rFont val="宋体"/>
        <charset val="134"/>
      </rPr>
      <t>线山花顶隧道及引道</t>
    </r>
  </si>
  <si>
    <t>2022-2025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</si>
  <si>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5.7</t>
    </r>
    <r>
      <rPr>
        <sz val="13"/>
        <rFont val="宋体"/>
        <charset val="134"/>
      </rPr>
      <t>公里，一级公路标准，其中隧道长</t>
    </r>
    <r>
      <rPr>
        <sz val="13"/>
        <rFont val="Times New Roman"/>
        <charset val="134"/>
      </rPr>
      <t>4.2</t>
    </r>
    <r>
      <rPr>
        <sz val="13"/>
        <rFont val="宋体"/>
        <charset val="134"/>
      </rPr>
      <t>公里，设计速度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时，路基宽度</t>
    </r>
    <r>
      <rPr>
        <sz val="13"/>
        <rFont val="Times New Roman"/>
        <charset val="134"/>
      </rPr>
      <t>21.5</t>
    </r>
    <r>
      <rPr>
        <sz val="13"/>
        <rFont val="宋体"/>
        <charset val="134"/>
      </rPr>
      <t>米，沥青砼路面</t>
    </r>
  </si>
  <si>
    <r>
      <rPr>
        <sz val="13"/>
        <rFont val="宋体"/>
        <charset val="134"/>
      </rPr>
      <t>完成部分征地拆迁及入场道路，隧道开挖掘进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米</t>
    </r>
  </si>
  <si>
    <r>
      <rPr>
        <sz val="13"/>
        <rFont val="宋体"/>
        <charset val="134"/>
      </rPr>
      <t>通发改﹝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164</t>
    </r>
    <r>
      <rPr>
        <sz val="13"/>
        <rFont val="宋体"/>
        <charset val="134"/>
      </rPr>
      <t>号</t>
    </r>
  </si>
  <si>
    <t>是</t>
  </si>
  <si>
    <t>非招商引资项目</t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</si>
  <si>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上级无偿补助</t>
    </r>
  </si>
  <si>
    <t>通江县人民政府</t>
  </si>
  <si>
    <t>三江大道至陈家沟环山路</t>
  </si>
  <si>
    <t>2022-2023</t>
  </si>
  <si>
    <r>
      <rPr>
        <sz val="13"/>
        <rFont val="宋体"/>
        <charset val="134"/>
      </rPr>
      <t>建三江大道至陈家沟建消防通道</t>
    </r>
    <r>
      <rPr>
        <sz val="13"/>
        <rFont val="Times New Roman"/>
        <charset val="134"/>
      </rPr>
      <t>2.04</t>
    </r>
    <r>
      <rPr>
        <sz val="13"/>
        <rFont val="宋体"/>
        <charset val="134"/>
      </rPr>
      <t>公里，宽</t>
    </r>
    <r>
      <rPr>
        <sz val="13"/>
        <rFont val="Times New Roman"/>
        <charset val="134"/>
      </rPr>
      <t>6.5</t>
    </r>
    <r>
      <rPr>
        <sz val="13"/>
        <rFont val="宋体"/>
        <charset val="134"/>
      </rPr>
      <t>米，建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个停车场及相关配套附属设施</t>
    </r>
  </si>
  <si>
    <t>完成路基工程，进行路面施工</t>
  </si>
  <si>
    <r>
      <rPr>
        <sz val="13"/>
        <rFont val="宋体"/>
        <charset val="134"/>
      </rPr>
      <t>可研批复（平发改审﹝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65</t>
    </r>
    <r>
      <rPr>
        <sz val="13"/>
        <rFont val="宋体"/>
        <charset val="134"/>
      </rPr>
      <t>号）</t>
    </r>
  </si>
  <si>
    <r>
      <rPr>
        <sz val="13"/>
        <rFont val="宋体"/>
        <charset val="134"/>
      </rPr>
      <t>平昌县建设投资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开发有限公司</t>
    </r>
  </si>
  <si>
    <t>平昌县人民政府</t>
  </si>
  <si>
    <t>莲山湖新区市政道路</t>
  </si>
  <si>
    <t>2022-2024</t>
  </si>
  <si>
    <r>
      <rPr>
        <sz val="13"/>
        <rFont val="宋体"/>
        <charset val="134"/>
      </rPr>
      <t>新建莲山湖大道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公里、宽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米，群英大道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米，环湖路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公里、宽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米，配套雨污水管网，天然气、供水管道等配套基础设施</t>
    </r>
  </si>
  <si>
    <r>
      <rPr>
        <sz val="13"/>
        <rFont val="宋体"/>
        <charset val="134"/>
      </rPr>
      <t>完成征地拆迁，道路基础施工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</si>
  <si>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巴区发改行审可研〔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53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巴区发改行审可研〔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54</t>
    </r>
    <r>
      <rPr>
        <sz val="13"/>
        <rFont val="宋体"/>
        <charset val="134"/>
      </rPr>
      <t>号</t>
    </r>
  </si>
  <si>
    <t>正在办理</t>
  </si>
  <si>
    <t>—</t>
  </si>
  <si>
    <r>
      <rPr>
        <sz val="13"/>
        <rFont val="宋体"/>
        <charset val="134"/>
      </rPr>
      <t>巴中源丰发展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</si>
  <si>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巴州区人民政府</t>
  </si>
  <si>
    <t>乡村公路畅通工程</t>
  </si>
  <si>
    <r>
      <rPr>
        <sz val="13"/>
        <rFont val="宋体"/>
        <charset val="134"/>
      </rPr>
      <t>新建乡村旅游产业道路</t>
    </r>
    <r>
      <rPr>
        <sz val="13"/>
        <rFont val="Times New Roman"/>
        <charset val="134"/>
      </rPr>
      <t>53.45</t>
    </r>
    <r>
      <rPr>
        <sz val="13"/>
        <rFont val="宋体"/>
        <charset val="134"/>
      </rPr>
      <t>公里，改扩建村级互联互通道路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公里，改造提升撤并乡镇联网路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公里，新建撤并建制村联网路</t>
    </r>
    <r>
      <rPr>
        <sz val="13"/>
        <rFont val="Times New Roman"/>
        <charset val="134"/>
      </rPr>
      <t>137</t>
    </r>
    <r>
      <rPr>
        <sz val="13"/>
        <rFont val="宋体"/>
        <charset val="134"/>
      </rPr>
      <t>公里，配套标志标牌、路侧护栏等公路安保设施</t>
    </r>
  </si>
  <si>
    <r>
      <rPr>
        <sz val="13"/>
        <rFont val="宋体"/>
        <charset val="134"/>
      </rPr>
      <t>建成玉堂至化成乡村旅游产业道路</t>
    </r>
    <r>
      <rPr>
        <sz val="13"/>
        <rFont val="Times New Roman"/>
        <charset val="134"/>
      </rPr>
      <t>12.6</t>
    </r>
    <r>
      <rPr>
        <sz val="13"/>
        <rFont val="宋体"/>
        <charset val="134"/>
      </rPr>
      <t>公里；改扩建村级互联互通道路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公里，改造提升撤并乡镇联网路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公里，新建撤并建制村联网路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</si>
  <si>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巴区发改行审项建〔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61</t>
    </r>
    <r>
      <rPr>
        <sz val="13"/>
        <rFont val="宋体"/>
        <charset val="134"/>
      </rPr>
      <t>号</t>
    </r>
  </si>
  <si>
    <t>上级补助、地方配套</t>
  </si>
  <si>
    <r>
      <rPr>
        <sz val="13"/>
        <rFont val="宋体"/>
        <charset val="134"/>
      </rPr>
      <t>巴州区公路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养护中心</t>
    </r>
  </si>
  <si>
    <t>产业园区环线道路</t>
  </si>
  <si>
    <t>建10条道路，全长73.9公里，路基宽度3.5-6.5米，路面宽度3.5-6米，沥青砼、水泥砼路面</t>
  </si>
  <si>
    <t>恩区发改行审（2021）77号</t>
  </si>
  <si>
    <t>无需办理</t>
  </si>
  <si>
    <t>上级补助+企业自筹</t>
  </si>
  <si>
    <t>恩阳区农业发展有限责任公司
恩阳区交通建设有限公司</t>
  </si>
  <si>
    <t>恩阳区人民政府</t>
  </si>
  <si>
    <t>美丽农村路</t>
  </si>
  <si>
    <r>
      <rPr>
        <sz val="13"/>
        <rFont val="宋体"/>
        <charset val="134"/>
      </rPr>
      <t>新改建四级农村公路</t>
    </r>
    <r>
      <rPr>
        <sz val="13"/>
        <rFont val="Times New Roman"/>
        <charset val="134"/>
      </rPr>
      <t>137.8</t>
    </r>
    <r>
      <rPr>
        <sz val="13"/>
        <rFont val="宋体"/>
        <charset val="134"/>
      </rPr>
      <t>公里，拆除重建桥梁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</t>
    </r>
  </si>
  <si>
    <t>否</t>
  </si>
  <si>
    <r>
      <rPr>
        <sz val="13"/>
        <rFont val="宋体"/>
        <charset val="134"/>
      </rPr>
      <t>相关乡镇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</si>
  <si>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t>南江县人民政府</t>
  </si>
  <si>
    <t>龙凤酒店垭至唱歌镇段改建工程</t>
  </si>
  <si>
    <t>全长47.34公里，其中：长胜至沙溪14.24公里、洪口至长岭17.1公里、长岭至唱歌场镇16公里</t>
  </si>
  <si>
    <t>长胜至沙溪段完工，洪口至长岭段开工建设，长岭至唱歌场镇完成路基工程的50%</t>
  </si>
  <si>
    <r>
      <rPr>
        <sz val="13"/>
        <rFont val="宋体"/>
        <charset val="134"/>
      </rPr>
      <t>通发改〔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223</t>
    </r>
    <r>
      <rPr>
        <sz val="13"/>
        <rFont val="宋体"/>
        <charset val="134"/>
      </rPr>
      <t>号等</t>
    </r>
  </si>
  <si>
    <r>
      <rPr>
        <sz val="13"/>
        <rFont val="宋体"/>
        <charset val="134"/>
      </rPr>
      <t>通江县公路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管理养护段</t>
    </r>
  </si>
  <si>
    <t>乡镇联网路改造</t>
  </si>
  <si>
    <t>全长75.98公里，其中：城西村至金堂村12.53公里，春在镇秦家岭村至麻石镇钥匙坡18.65公里，麻石至喜神（平昌界）5.5公里，洪口至董溪12公里，广纳新桥河至通江西互通7.5公里，沙溪至胜利13.8公里，唱歌至赵家坪6公里，四级公路技术标准</t>
  </si>
  <si>
    <t>城西村至金堂村完工、春在镇秦家岭村至麻石至喜神（平昌界）完工、洪口至董溪完工、广纳新桥河至通江西互通完工、唱歌至赵家完工、沙溪至胜利完工，麻石镇钥匙坡开工并进行路基施工。</t>
  </si>
  <si>
    <r>
      <rPr>
        <sz val="13"/>
        <rFont val="宋体"/>
        <charset val="134"/>
      </rPr>
      <t>通发改〔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623</t>
    </r>
    <r>
      <rPr>
        <sz val="13"/>
        <rFont val="宋体"/>
        <charset val="134"/>
      </rPr>
      <t>号、通发改〔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163</t>
    </r>
    <r>
      <rPr>
        <sz val="13"/>
        <rFont val="宋体"/>
        <charset val="134"/>
      </rPr>
      <t>号</t>
    </r>
  </si>
  <si>
    <t>金宝山产业环线道路</t>
  </si>
  <si>
    <r>
      <rPr>
        <sz val="13"/>
        <rFont val="宋体"/>
        <charset val="134"/>
      </rPr>
      <t>全长</t>
    </r>
    <r>
      <rPr>
        <sz val="13"/>
        <rFont val="Times New Roman"/>
        <charset val="134"/>
      </rPr>
      <t>53.505</t>
    </r>
    <r>
      <rPr>
        <sz val="13"/>
        <rFont val="宋体"/>
        <charset val="134"/>
      </rPr>
      <t>公里，按四级公路技术标准新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改建，路面宽度</t>
    </r>
    <r>
      <rPr>
        <sz val="13"/>
        <rFont val="Times New Roman"/>
        <charset val="134"/>
      </rPr>
      <t>4.5/6.5</t>
    </r>
    <r>
      <rPr>
        <sz val="13"/>
        <rFont val="宋体"/>
        <charset val="134"/>
      </rPr>
      <t>米等，沥青砼路面和水泥混凝土路面</t>
    </r>
  </si>
  <si>
    <r>
      <rPr>
        <sz val="13"/>
        <rFont val="宋体"/>
        <charset val="134"/>
      </rPr>
      <t>完成路基工程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公里，路面工程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</si>
  <si>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平发改审〔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号）</t>
    </r>
  </si>
  <si>
    <t>平昌金宝新鑫投资有限公司</t>
  </si>
  <si>
    <t>村组道路硬化</t>
  </si>
  <si>
    <r>
      <rPr>
        <sz val="13"/>
        <rFont val="宋体"/>
        <charset val="134"/>
      </rPr>
      <t>建成被撤村至合并村道路</t>
    </r>
    <r>
      <rPr>
        <sz val="13"/>
        <rFont val="Times New Roman"/>
        <charset val="134"/>
      </rPr>
      <t>275</t>
    </r>
    <r>
      <rPr>
        <sz val="13"/>
        <rFont val="宋体"/>
        <charset val="134"/>
      </rPr>
      <t>公里、通组路建设</t>
    </r>
    <r>
      <rPr>
        <sz val="13"/>
        <rFont val="Times New Roman"/>
        <charset val="134"/>
      </rPr>
      <t>590</t>
    </r>
    <r>
      <rPr>
        <sz val="13"/>
        <rFont val="宋体"/>
        <charset val="134"/>
      </rPr>
      <t>公里，加宽道路</t>
    </r>
    <r>
      <rPr>
        <sz val="13"/>
        <rFont val="Times New Roman"/>
        <charset val="134"/>
      </rPr>
      <t>900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</si>
  <si>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建成被撤村至并入村道路</t>
    </r>
    <r>
      <rPr>
        <sz val="13"/>
        <rFont val="Times New Roman"/>
        <charset val="134"/>
      </rPr>
      <t>175</t>
    </r>
    <r>
      <rPr>
        <sz val="13"/>
        <rFont val="宋体"/>
        <charset val="134"/>
      </rPr>
      <t>公里、通组路建设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</si>
  <si>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平发改审﹝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230</t>
    </r>
    <r>
      <rPr>
        <sz val="13"/>
        <rFont val="宋体"/>
        <charset val="134"/>
      </rPr>
      <t>号</t>
    </r>
  </si>
  <si>
    <t>不需办理</t>
  </si>
  <si>
    <t>各村居委会</t>
  </si>
  <si>
    <t>防汛抗旱水源提升工程</t>
  </si>
  <si>
    <r>
      <rPr>
        <sz val="13"/>
        <rFont val="宋体"/>
        <charset val="134"/>
      </rPr>
      <t>新建三江、大茅坪提水泵站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座，提水泵装机容量</t>
    </r>
    <r>
      <rPr>
        <sz val="13"/>
        <rFont val="Times New Roman"/>
        <charset val="134"/>
      </rPr>
      <t>2×320</t>
    </r>
    <r>
      <rPr>
        <sz val="13"/>
        <rFont val="宋体"/>
        <charset val="134"/>
      </rPr>
      <t>千瓦，配套干渠长</t>
    </r>
    <r>
      <rPr>
        <sz val="13"/>
        <rFont val="Times New Roman"/>
        <charset val="134"/>
      </rPr>
      <t>10.42</t>
    </r>
    <r>
      <rPr>
        <sz val="13"/>
        <rFont val="宋体"/>
        <charset val="134"/>
      </rPr>
      <t>公里，设计灌溉面积</t>
    </r>
    <r>
      <rPr>
        <sz val="13"/>
        <rFont val="Times New Roman"/>
        <charset val="134"/>
      </rPr>
      <t>2.1</t>
    </r>
    <r>
      <rPr>
        <sz val="13"/>
        <rFont val="宋体"/>
        <charset val="134"/>
      </rPr>
      <t>万亩；巩固提升改造水库、山坪塘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座，整治病险大坝、加坝扩容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处，整治溢洪道及渠道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公里、检修及更换放水设施；实施化成河小流域、龙洞沟小流域水土保持工程，治理水土流失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万平方米；建设天马山、光辉等十三个乡镇集中供水工程，新建净水厂、取水泵站、管理用房及水库治污工程、输配水管网</t>
    </r>
    <r>
      <rPr>
        <sz val="13"/>
        <rFont val="Times New Roman"/>
        <charset val="134"/>
      </rPr>
      <t>85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</si>
  <si>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提水泵站完成主体工程</t>
    </r>
    <r>
      <rPr>
        <sz val="13"/>
        <rFont val="Times New Roman"/>
        <charset val="134"/>
      </rPr>
      <t>20%</t>
    </r>
    <r>
      <rPr>
        <sz val="13"/>
        <rFont val="宋体"/>
        <charset val="134"/>
      </rPr>
      <t>；整治病险水库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座，配套完善溢洪道及渠道等附属设施；治理水土流失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万平方米；新建供水工程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个、输配水管网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</si>
  <si>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巴区发改行审﹝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330</t>
    </r>
    <r>
      <rPr>
        <sz val="13"/>
        <rFont val="宋体"/>
        <charset val="134"/>
      </rPr>
      <t>号</t>
    </r>
  </si>
  <si>
    <t>上级补助、地方配套、农发行贷款</t>
  </si>
  <si>
    <t>巴州区水利局</t>
  </si>
  <si>
    <t>鹿溪水库</t>
  </si>
  <si>
    <t>新建小（1）型水库1座，总库容929万方</t>
  </si>
  <si>
    <t>完成挡水建筑物基础处理</t>
  </si>
  <si>
    <r>
      <rPr>
        <sz val="13"/>
        <rFont val="宋体"/>
        <charset val="134"/>
      </rPr>
      <t>上级补助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企业自筹</t>
    </r>
  </si>
  <si>
    <t>河道综合治理</t>
  </si>
  <si>
    <r>
      <rPr>
        <sz val="13"/>
        <rFont val="宋体"/>
        <charset val="134"/>
      </rPr>
      <t>综合治理下两、流坝等地河道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公里，新建堤防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公里，配套布设箱涵、涵管、下河梯步等基础设施建设</t>
    </r>
  </si>
  <si>
    <r>
      <rPr>
        <sz val="13"/>
        <rFont val="宋体"/>
        <charset val="134"/>
      </rPr>
      <t>综合治理下两等地场镇段河道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公里，新建堤防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公里，配套建设附属设施工程</t>
    </r>
  </si>
  <si>
    <r>
      <rPr>
        <sz val="13"/>
        <rFont val="宋体"/>
        <charset val="134"/>
      </rPr>
      <t>南发改审批〔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</si>
  <si>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南江县河湖管理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保护中心</t>
    </r>
  </si>
  <si>
    <t>城乡供水一体化</t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</si>
  <si>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9000</t>
    </r>
    <r>
      <rPr>
        <sz val="13"/>
        <rFont val="宋体"/>
        <charset val="134"/>
      </rPr>
      <t>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日水厂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座，智慧供水信息系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套，空木河水厂至八庙水厂供水管网连通工程</t>
    </r>
    <r>
      <rPr>
        <sz val="13"/>
        <rFont val="Times New Roman"/>
        <charset val="134"/>
      </rPr>
      <t>95</t>
    </r>
    <r>
      <rPr>
        <sz val="13"/>
        <rFont val="宋体"/>
        <charset val="134"/>
      </rPr>
      <t>公里；改造县城供水管网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</si>
  <si>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9000</t>
    </r>
    <r>
      <rPr>
        <sz val="13"/>
        <rFont val="宋体"/>
        <charset val="134"/>
      </rPr>
      <t>立方米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日水厂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座；供水信息系统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套，空木河水厂至八庙水厂供水管网连通工程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公里，改造县城供水管网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</si>
  <si>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南发改审批〔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116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</si>
  <si>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南江润和市政有限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责任公司</t>
    </r>
  </si>
  <si>
    <t>汉巴南铁路恩阳站片区综合建设</t>
  </si>
  <si>
    <t>建道路7.8公里、停车场9万平方米、商业综合体24万平方米、站前广场3万平方米，整理土地560亩及相关配套设施</t>
  </si>
  <si>
    <t>完成一期征拆，进行土石方开挖，基础施工</t>
  </si>
  <si>
    <t>食品工业园标准化厂房建设（二期）</t>
  </si>
  <si>
    <t>项目占地100亩，建标准化厂房9万平方米，配套业务用房0.92万平方米，配套生活服务用房0.92万平方米，及产业园区内道路、绿化等配套工程</t>
  </si>
  <si>
    <t>完成5万平方米标准化厂房、内部道路及基础设施配套建设</t>
  </si>
  <si>
    <t>城市市政设施建设</t>
  </si>
  <si>
    <t>建白玉、三叉河弃土及建筑弃渣消纳场，包括主体工程、辅助工程及公用工程和环保工程；建高速三面立柱广告4个、高速双面立柱广告10个、LED屏18个、墙面广告14个、护栏广告5个、城市景观小品4处；建停车场7万平方米、充电桩180个、附属用房4128平方米及配套附属设施</t>
  </si>
  <si>
    <t>完成白玉、三叉河弃土及建筑弃渣消纳场；完成高速三面立柱广告1个、高速双面立柱广告3个、LED屏4个、墙面广告3个、护栏广告2个、城市景观小品2处；完成城区停车场3万平方米、充电桩90个、附属用房及配套附属设施</t>
  </si>
  <si>
    <r>
      <rPr>
        <sz val="13"/>
        <rFont val="宋体"/>
        <charset val="134"/>
      </rPr>
      <t>上级补助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地方自筹</t>
    </r>
  </si>
  <si>
    <t>龙舟运动公园及基础配套</t>
  </si>
  <si>
    <t>建城市提防2公里，治理河道4公里及绿化亮化，滨河路1.8千米及配套停车位，休闲广场一处配套步行道6千米等</t>
  </si>
  <si>
    <t>完成提防、滨河路、休闲广场</t>
  </si>
  <si>
    <r>
      <rPr>
        <sz val="13"/>
        <rFont val="宋体"/>
        <charset val="134"/>
      </rPr>
      <t>上级补助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农户自筹</t>
    </r>
  </si>
  <si>
    <t>恩阳区市政工程处</t>
  </si>
  <si>
    <t>恩阳古镇袁家村建设</t>
  </si>
  <si>
    <t>改造包括古镇北片区、大石坎街、米仓古道文化街、米仓古道商业街、后街、半边街、田湾街、新市街、回龙街等街道外立面2万平方米，提升商业业态氛围，引进商户，完成商业装修3万平方米，购置商业设备、店招店牌4.5万套</t>
  </si>
  <si>
    <t>完成米仓古道文化街、后街、半边街、田湾街等街道街道外立面改造0.8万平方米，商业装修1.2万平方米，引进商户，购置设施设备、店招店牌1.8万套</t>
  </si>
  <si>
    <t>四川恩阳旅游发展有限公司
巴中市泰达城乡建设投资有限公司</t>
  </si>
  <si>
    <t>智慧城市建设</t>
  </si>
  <si>
    <r>
      <rPr>
        <sz val="13"/>
        <rFont val="宋体"/>
        <charset val="134"/>
      </rPr>
      <t>统筹城区内停车位，建智慧停车平台和天网工程；购买金港湾等停车位，新增停车位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</si>
  <si>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完成智慧停车平台建设，完成拆迁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万平方米；完成金港湾停车位购置</t>
    </r>
  </si>
  <si>
    <t>货运停车场及配套设施建设</t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</si>
  <si>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座加油加气站，占地面积约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亩，设置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</t>
    </r>
    <r>
      <rPr>
        <sz val="13"/>
        <rFont val="Times New Roman"/>
        <charset val="134"/>
      </rPr>
      <t>60m³</t>
    </r>
    <r>
      <rPr>
        <sz val="13"/>
        <rFont val="宋体"/>
        <charset val="134"/>
      </rPr>
      <t>卧式</t>
    </r>
    <r>
      <rPr>
        <sz val="13"/>
        <rFont val="Times New Roman"/>
        <charset val="134"/>
      </rPr>
      <t>LNG</t>
    </r>
    <r>
      <rPr>
        <sz val="13"/>
        <rFont val="宋体"/>
        <charset val="134"/>
      </rPr>
      <t>储罐、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台</t>
    </r>
    <r>
      <rPr>
        <sz val="13"/>
        <rFont val="Times New Roman"/>
        <charset val="134"/>
      </rPr>
      <t>LNG</t>
    </r>
    <r>
      <rPr>
        <sz val="13"/>
        <rFont val="宋体"/>
        <charset val="134"/>
      </rPr>
      <t>潜液泵撬、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台</t>
    </r>
    <r>
      <rPr>
        <sz val="13"/>
        <rFont val="Times New Roman"/>
        <charset val="134"/>
      </rPr>
      <t>LNG</t>
    </r>
    <r>
      <rPr>
        <sz val="13"/>
        <rFont val="宋体"/>
        <charset val="134"/>
      </rPr>
      <t>双枪加液机。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座社会停车场，总建筑面积</t>
    </r>
    <r>
      <rPr>
        <sz val="13"/>
        <rFont val="Times New Roman"/>
        <charset val="134"/>
      </rPr>
      <t>2.2</t>
    </r>
    <r>
      <rPr>
        <sz val="13"/>
        <rFont val="宋体"/>
        <charset val="134"/>
      </rPr>
      <t>万㎡，配套建设洗车场、加水站等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</si>
  <si>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2019-511924-78-03-342534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FGQB-0020</t>
    </r>
    <r>
      <rPr>
        <sz val="13"/>
        <rFont val="宋体"/>
        <charset val="134"/>
      </rPr>
      <t>号；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2020-511900-52-03-477898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FGQB-0028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</si>
  <si>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四川秦巴新城能源投资有限公司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巴中市国有资本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运营集团有限公司</t>
    </r>
  </si>
  <si>
    <r>
      <rPr>
        <sz val="13"/>
        <rFont val="宋体"/>
        <charset val="134"/>
      </rPr>
      <t>巴中经开区</t>
    </r>
    <r>
      <rPr>
        <sz val="13"/>
        <rFont val="Times New Roman"/>
        <charset val="134"/>
      </rPr>
      <t>EOD</t>
    </r>
    <r>
      <rPr>
        <sz val="13"/>
        <rFont val="宋体"/>
        <charset val="134"/>
      </rPr>
      <t>项目</t>
    </r>
  </si>
  <si>
    <r>
      <rPr>
        <sz val="13"/>
        <rFont val="宋体"/>
        <charset val="134"/>
      </rPr>
      <t>商业写字楼装修工程：装修写字楼约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万平方米，配套两层地下室车位</t>
    </r>
    <r>
      <rPr>
        <sz val="13"/>
        <rFont val="Times New Roman"/>
        <charset val="134"/>
      </rPr>
      <t>977</t>
    </r>
    <r>
      <rPr>
        <sz val="13"/>
        <rFont val="宋体"/>
        <charset val="134"/>
      </rPr>
      <t>个，含水电工程、绿化工程等；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巴河兴文片区水污染防治及生态修复工程（一期）：整治东溪沟、观音河下段河道；新建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个微坝，建流域治理监测系统平台，新建沿河道路约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产业园区生态配套基础设施建设（一期）：建设地下停车场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个，设置停车位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个，配套双枪充电桩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个；新建文化广场及配套基础设施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巴中市文创科技产业服务中心：建筑面积约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万平方米，活动广场约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九寨山农旅综合开发项目（一期）：将九寨山打造成聚集为农业、乡村振兴、文化、旅游、健康、养老、教育、娱乐、运动、特色品牌、美食、休闲度假、以及商品销售等为一体的综合体；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巴中市历史研教基地：总建筑面积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万平方米，含历史博物馆、科创普教中心、沉浸式体验中心等配套设施建设</t>
    </r>
  </si>
  <si>
    <r>
      <rPr>
        <sz val="13"/>
        <rFont val="宋体"/>
        <charset val="134"/>
      </rPr>
      <t>完成商业写字楼装修；完成</t>
    </r>
    <r>
      <rPr>
        <sz val="13"/>
        <rFont val="Times New Roman"/>
        <charset val="134"/>
      </rPr>
      <t>2KM</t>
    </r>
    <r>
      <rPr>
        <sz val="13"/>
        <rFont val="宋体"/>
        <charset val="134"/>
      </rPr>
      <t>沿河道路路基；完成文化广场地下部分基础工程</t>
    </r>
  </si>
  <si>
    <r>
      <rPr>
        <sz val="13"/>
        <rFont val="宋体"/>
        <charset val="134"/>
      </rPr>
      <t>川投资备【</t>
    </r>
    <r>
      <rPr>
        <sz val="13"/>
        <rFont val="Times New Roman"/>
        <charset val="134"/>
      </rPr>
      <t>2110-511900-04-01-582480</t>
    </r>
    <r>
      <rPr>
        <sz val="13"/>
        <rFont val="宋体"/>
        <charset val="134"/>
      </rPr>
      <t>】</t>
    </r>
    <r>
      <rPr>
        <sz val="13"/>
        <rFont val="Times New Roman"/>
        <charset val="134"/>
      </rPr>
      <t>FGQB-0024</t>
    </r>
    <r>
      <rPr>
        <sz val="13"/>
        <rFont val="宋体"/>
        <charset val="134"/>
      </rPr>
      <t>号</t>
    </r>
  </si>
  <si>
    <t>巴中市国有资本运营集团有限公司</t>
  </si>
  <si>
    <t>西片城市核心区配套完善及品质提升</t>
  </si>
  <si>
    <r>
      <rPr>
        <sz val="13"/>
        <rFont val="宋体"/>
        <charset val="134"/>
      </rPr>
      <t>城市夜经济及生态建设：对秦巴大道、体育中心、西部国际商贸城、启航雕塑等重点建筑、重要街区进行夜景塑造和生态建设；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通木垭</t>
    </r>
    <r>
      <rPr>
        <sz val="13"/>
        <rFont val="Times New Roman"/>
        <charset val="134"/>
      </rPr>
      <t>110KV</t>
    </r>
    <r>
      <rPr>
        <sz val="13"/>
        <rFont val="宋体"/>
        <charset val="134"/>
      </rPr>
      <t>变电站及电力配套管沟建设：建设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</t>
    </r>
    <r>
      <rPr>
        <sz val="13"/>
        <rFont val="Times New Roman"/>
        <charset val="134"/>
      </rPr>
      <t>110KV</t>
    </r>
    <r>
      <rPr>
        <sz val="13"/>
        <rFont val="宋体"/>
        <charset val="134"/>
      </rPr>
      <t>变电站及</t>
    </r>
    <r>
      <rPr>
        <sz val="13"/>
        <rFont val="Times New Roman"/>
        <charset val="134"/>
      </rPr>
      <t>10KM</t>
    </r>
    <r>
      <rPr>
        <sz val="13"/>
        <rFont val="宋体"/>
        <charset val="134"/>
      </rPr>
      <t>配套管沟。配套管沟分二期建设，一期建设西片城市核心区排管通道约</t>
    </r>
    <r>
      <rPr>
        <sz val="13"/>
        <rFont val="Times New Roman"/>
        <charset val="134"/>
      </rPr>
      <t>6KM</t>
    </r>
    <r>
      <rPr>
        <sz val="13"/>
        <rFont val="宋体"/>
        <charset val="134"/>
      </rPr>
      <t>；二期建设管沟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</t>
    </r>
  </si>
  <si>
    <t>城市夜经济及生态建设完工；电力配套管沟一期完工</t>
  </si>
  <si>
    <r>
      <rPr>
        <sz val="13"/>
        <rFont val="宋体"/>
        <charset val="134"/>
      </rPr>
      <t>巴开经发审〔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25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巴开经发审〔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26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</si>
  <si>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专项债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业主自筹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企业自筹</t>
    </r>
  </si>
  <si>
    <r>
      <rPr>
        <sz val="13"/>
        <rFont val="宋体"/>
        <charset val="134"/>
      </rPr>
      <t>四川巴中经济开发区市政工程有限公司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国网四川省电力公司巴中供电公司</t>
    </r>
  </si>
  <si>
    <t>土地整理</t>
  </si>
  <si>
    <t>对巴州区津桥湖、大连山、西华山、檬子河片区等区域挂牌出让地块进行拆迁安置、土地整理</t>
  </si>
  <si>
    <r>
      <rPr>
        <sz val="13"/>
        <rFont val="宋体"/>
        <charset val="134"/>
      </rPr>
      <t>完成津桥湖、大连山、西华山片区地块拆迁安置、土地整理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</si>
  <si>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无需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办理</t>
    </r>
  </si>
  <si>
    <t>巴州区土储中心</t>
  </si>
  <si>
    <t>柳林镇全域土地综合整治</t>
  </si>
  <si>
    <t>包括土地整治、旱改水、高标准农田建设、土地增减挂钩、残次林复垦暨破碎耕地连片化、工矿用地复垦、生态保护与修护、历史文化保护类项目及电力扩容、村道硬化、生活垃圾处理、自来水户户通、燃气户户通、灌溉水利设施维护、村幼儿园等便民配套项目</t>
  </si>
  <si>
    <t>完成部分土地整治3万亩、高标准农田建设4000亩、配套道路18千米以及便民配套设施建设</t>
  </si>
  <si>
    <t>高标准农田建设及土地整理</t>
  </si>
  <si>
    <r>
      <rPr>
        <sz val="13"/>
        <rFont val="宋体"/>
        <charset val="134"/>
      </rPr>
      <t>新建高标准农田</t>
    </r>
    <r>
      <rPr>
        <sz val="13"/>
        <rFont val="Times New Roman"/>
        <charset val="134"/>
      </rPr>
      <t>5.13</t>
    </r>
    <r>
      <rPr>
        <sz val="13"/>
        <rFont val="宋体"/>
        <charset val="134"/>
      </rPr>
      <t>万亩，整理土地</t>
    </r>
    <r>
      <rPr>
        <sz val="13"/>
        <rFont val="Times New Roman"/>
        <charset val="134"/>
      </rPr>
      <t>3.5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</si>
  <si>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巴农函〔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号、巴农函〔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号</t>
    </r>
  </si>
  <si>
    <t>上级无偿补助及企业自筹</t>
  </si>
  <si>
    <r>
      <rPr>
        <sz val="13"/>
        <rFont val="宋体"/>
        <charset val="134"/>
      </rPr>
      <t>南江县农业农村局</t>
    </r>
    <r>
      <rPr>
        <sz val="13"/>
        <rFont val="Times New Roman"/>
        <charset val="134"/>
      </rPr>
      <t xml:space="preserve">   </t>
    </r>
    <r>
      <rPr>
        <sz val="13"/>
        <rFont val="宋体"/>
        <charset val="134"/>
      </rPr>
      <t>南江县自然资源和
规划局</t>
    </r>
  </si>
  <si>
    <r>
      <rPr>
        <sz val="13"/>
        <rFont val="宋体"/>
        <charset val="134"/>
      </rPr>
      <t>镇龙、界牌、云台、泥龙等</t>
    </r>
    <r>
      <rPr>
        <sz val="13"/>
        <rFont val="Times New Roman"/>
        <charset val="134"/>
      </rPr>
      <t>24</t>
    </r>
    <r>
      <rPr>
        <sz val="13"/>
        <rFont val="宋体"/>
        <charset val="134"/>
      </rPr>
      <t>个地方投资土地整理项目，得胜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个省投资土地整理项目</t>
    </r>
  </si>
  <si>
    <r>
      <rPr>
        <sz val="13"/>
        <rFont val="宋体"/>
        <charset val="134"/>
      </rPr>
      <t>镇龙、界牌等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个地方投资土地整理项目完工，得胜镇土地整理完工，泥龙、云台完成工程量的</t>
    </r>
    <r>
      <rPr>
        <sz val="13"/>
        <rFont val="Times New Roman"/>
        <charset val="134"/>
      </rPr>
      <t>20%</t>
    </r>
  </si>
  <si>
    <r>
      <rPr>
        <sz val="13"/>
        <rFont val="宋体"/>
        <charset val="134"/>
      </rPr>
      <t>巴中宏业建筑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</si>
  <si>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革命老区红色文化大数据中心</t>
  </si>
  <si>
    <t>建设大数据中心计算资源、存储资源、网络资源、安全体系等，搭建政务云平台、数据灾备平台、公有云平台等</t>
  </si>
  <si>
    <r>
      <rPr>
        <sz val="13"/>
        <rFont val="宋体"/>
        <charset val="134"/>
      </rPr>
      <t>建成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个机架，包含通用型服务器</t>
    </r>
    <r>
      <rPr>
        <sz val="13"/>
        <rFont val="Times New Roman"/>
        <charset val="134"/>
      </rPr>
      <t>120</t>
    </r>
    <r>
      <rPr>
        <sz val="13"/>
        <rFont val="宋体"/>
        <charset val="134"/>
      </rPr>
      <t>台、存储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台、网络设备</t>
    </r>
    <r>
      <rPr>
        <sz val="13"/>
        <rFont val="Times New Roman"/>
        <charset val="134"/>
      </rPr>
      <t>56</t>
    </r>
    <r>
      <rPr>
        <sz val="13"/>
        <rFont val="宋体"/>
        <charset val="134"/>
      </rPr>
      <t>台、安全产品</t>
    </r>
    <r>
      <rPr>
        <sz val="13"/>
        <rFont val="Times New Roman"/>
        <charset val="134"/>
      </rPr>
      <t>236</t>
    </r>
    <r>
      <rPr>
        <sz val="13"/>
        <rFont val="宋体"/>
        <charset val="134"/>
      </rPr>
      <t>套，政务云平台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</t>
    </r>
  </si>
  <si>
    <t>浪潮云信息技术股份公司</t>
  </si>
  <si>
    <t>革命老区旅游振兴暨创业孵化基地</t>
  </si>
  <si>
    <r>
      <rPr>
        <sz val="13"/>
        <rFont val="宋体"/>
        <charset val="134"/>
      </rPr>
      <t>总建筑面积为</t>
    </r>
    <r>
      <rPr>
        <sz val="13"/>
        <rFont val="Times New Roman"/>
        <charset val="134"/>
      </rPr>
      <t>65721.6</t>
    </r>
    <r>
      <rPr>
        <sz val="13"/>
        <rFont val="宋体"/>
        <charset val="134"/>
      </rPr>
      <t>平方米。拟新建革命老区旅游振兴创业孵化中心、秦巴文化交流促进中心、文旅人才培训中心、旅游大数据中心、文创商品展示交易中心、文创服务设施、会议用房、地下建筑及配套附属设施等）</t>
    </r>
  </si>
  <si>
    <t>完成地下建筑土建工程</t>
  </si>
  <si>
    <r>
      <rPr>
        <sz val="13"/>
        <rFont val="宋体"/>
        <charset val="134"/>
      </rPr>
      <t>巴中市秦巴文旅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置业有限公司</t>
    </r>
  </si>
  <si>
    <r>
      <rPr>
        <sz val="13"/>
        <rFont val="宋体"/>
        <charset val="134"/>
      </rPr>
      <t>巴中市文化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旅游发展集团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</si>
  <si>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近郊旅游环线公路</t>
  </si>
  <si>
    <r>
      <rPr>
        <sz val="13"/>
        <rFont val="宋体"/>
        <charset val="134"/>
      </rPr>
      <t>新建近郊旅游环线公路</t>
    </r>
    <r>
      <rPr>
        <sz val="13"/>
        <rFont val="Times New Roman"/>
        <charset val="134"/>
      </rPr>
      <t>84.75</t>
    </r>
    <r>
      <rPr>
        <sz val="13"/>
        <rFont val="宋体"/>
        <charset val="134"/>
      </rPr>
      <t>公里，采用二级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三级公路建设，路面宽</t>
    </r>
    <r>
      <rPr>
        <sz val="13"/>
        <rFont val="Times New Roman"/>
        <charset val="134"/>
      </rPr>
      <t>6.5-10</t>
    </r>
    <r>
      <rPr>
        <sz val="13"/>
        <rFont val="宋体"/>
        <charset val="134"/>
      </rPr>
      <t>米（分段确定路面宽度），沥青混凝土路面</t>
    </r>
  </si>
  <si>
    <r>
      <rPr>
        <sz val="13"/>
        <rFont val="宋体"/>
        <charset val="134"/>
      </rPr>
      <t>新建近郊旅游环线公路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</si>
  <si>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巴区发改行审可研〔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89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</si>
  <si>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巴州区农村公路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建设管理办公室</t>
    </r>
  </si>
  <si>
    <t>化成镇梁大湾村乡村振兴文旅示范基地</t>
  </si>
  <si>
    <t>对原有的农房进行提升打造，新培植腊梅园、巴药产业园，建设红色文化长廊、文化大礼堂、乡村博物馆等；并配套改建村道路、生态停车场、供排水管网等设施</t>
  </si>
  <si>
    <r>
      <rPr>
        <sz val="13"/>
        <rFont val="宋体"/>
        <charset val="134"/>
      </rPr>
      <t>改建村道路路</t>
    </r>
    <r>
      <rPr>
        <sz val="13"/>
        <rFont val="Times New Roman"/>
        <charset val="134"/>
      </rPr>
      <t>3600</t>
    </r>
    <r>
      <rPr>
        <sz val="13"/>
        <rFont val="宋体"/>
        <charset val="134"/>
      </rPr>
      <t>米，土地整理种植茶园</t>
    </r>
    <r>
      <rPr>
        <sz val="13"/>
        <rFont val="Times New Roman"/>
        <charset val="134"/>
      </rPr>
      <t>400</t>
    </r>
    <r>
      <rPr>
        <sz val="13"/>
        <rFont val="宋体"/>
        <charset val="134"/>
      </rPr>
      <t>亩、巴药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亩、腊梅产业园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亩</t>
    </r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</si>
  <si>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本级财力</t>
    </r>
  </si>
  <si>
    <t>巴州区化成镇
人民政府</t>
  </si>
  <si>
    <r>
      <rPr>
        <sz val="13"/>
        <rFont val="Times New Roman"/>
        <charset val="134"/>
      </rPr>
      <t>“</t>
    </r>
    <r>
      <rPr>
        <sz val="13"/>
        <rFont val="宋体"/>
        <charset val="134"/>
      </rPr>
      <t>幸福苏山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文旅康养综合体</t>
    </r>
  </si>
  <si>
    <r>
      <rPr>
        <sz val="13"/>
        <rFont val="宋体"/>
        <charset val="134"/>
      </rPr>
      <t>建巴城近郊游文旅康养基地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亩；改建提升乡村民房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套；建旅游道路</t>
    </r>
    <r>
      <rPr>
        <sz val="13"/>
        <rFont val="Times New Roman"/>
        <charset val="134"/>
      </rPr>
      <t>4.5</t>
    </r>
    <r>
      <rPr>
        <sz val="13"/>
        <rFont val="宋体"/>
        <charset val="134"/>
      </rPr>
      <t>公里、供水管网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公里、生态停车场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平方米；完善旅游厕所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座、垃圾处理站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处、污水处理站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处，配套标识标牌、电力、通信等基础配套设施</t>
    </r>
  </si>
  <si>
    <r>
      <rPr>
        <sz val="13"/>
        <rFont val="宋体"/>
        <charset val="134"/>
      </rPr>
      <t>提升产业园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亩，改造道路；新建垃圾处理站、污水处理站、给排水等基础配套设施</t>
    </r>
  </si>
  <si>
    <t>巴中天益富硒农业科技有限公司</t>
  </si>
  <si>
    <t>天马山森林康养旅游项目二期</t>
  </si>
  <si>
    <r>
      <rPr>
        <sz val="13"/>
        <rFont val="宋体"/>
        <charset val="134"/>
      </rPr>
      <t>新建茶园种植基地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亩、药园种植基地</t>
    </r>
    <r>
      <rPr>
        <sz val="13"/>
        <rFont val="Times New Roman"/>
        <charset val="134"/>
      </rPr>
      <t>15000</t>
    </r>
    <r>
      <rPr>
        <sz val="13"/>
        <rFont val="宋体"/>
        <charset val="134"/>
      </rPr>
      <t>亩，新建山地游乐场</t>
    </r>
    <r>
      <rPr>
        <sz val="13"/>
        <rFont val="Times New Roman"/>
        <charset val="134"/>
      </rPr>
      <t>11000</t>
    </r>
    <r>
      <rPr>
        <sz val="13"/>
        <rFont val="宋体"/>
        <charset val="134"/>
      </rPr>
      <t>平方米、林中多功能平台</t>
    </r>
    <r>
      <rPr>
        <sz val="13"/>
        <rFont val="Times New Roman"/>
        <charset val="134"/>
      </rPr>
      <t>700</t>
    </r>
    <r>
      <rPr>
        <sz val="13"/>
        <rFont val="宋体"/>
        <charset val="134"/>
      </rPr>
      <t>平方米、生态停车场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平方米，新建会议中心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平方米，改建酒店</t>
    </r>
    <r>
      <rPr>
        <sz val="13"/>
        <rFont val="Times New Roman"/>
        <charset val="134"/>
      </rPr>
      <t>8700</t>
    </r>
    <r>
      <rPr>
        <sz val="13"/>
        <rFont val="宋体"/>
        <charset val="134"/>
      </rPr>
      <t>平方米，新建观光木栈道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公里，栏杆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公里、石步道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公里、观景平台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座、生态厕所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座、防火瞭望塔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座；天马山镇至瞭望塔、天马山游步道亮化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公里、特色灯光秀景观安装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处；配套完善导视系统及智慧旅游等设施设备及管线工程</t>
    </r>
  </si>
  <si>
    <r>
      <rPr>
        <sz val="13"/>
        <rFont val="宋体"/>
        <charset val="134"/>
      </rPr>
      <t>建成林中游乐园、林中多功能平台、观光栈道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米、石步道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米、茶园</t>
    </r>
    <r>
      <rPr>
        <sz val="13"/>
        <rFont val="Times New Roman"/>
        <charset val="134"/>
      </rPr>
      <t>2500</t>
    </r>
    <r>
      <rPr>
        <sz val="13"/>
        <rFont val="宋体"/>
        <charset val="134"/>
      </rPr>
      <t>亩、防火瞭望塔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座、改建酒店</t>
    </r>
    <r>
      <rPr>
        <sz val="13"/>
        <rFont val="Times New Roman"/>
        <charset val="134"/>
      </rPr>
      <t>8700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</si>
  <si>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2105-511902-04-01-611048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FGQB-0112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</si>
  <si>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银行贷款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企业自筹</t>
    </r>
  </si>
  <si>
    <t>巴中秦川旅游发展有限公司</t>
  </si>
  <si>
    <t>巴城夜经济综合示范带</t>
  </si>
  <si>
    <r>
      <rPr>
        <sz val="13"/>
        <rFont val="宋体"/>
        <charset val="134"/>
      </rPr>
      <t>以巴人广场为中心，改造周边小巷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条，设置停车位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个；在大佛寺大桥至李家湾闸坝段进行景观品质提升打造，景观铺装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公里、骑游道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公里、观景平台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处、小品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个、景墙雕塑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处、综合配套设施、绿化及配套水电等</t>
    </r>
  </si>
  <si>
    <r>
      <rPr>
        <sz val="13"/>
        <rFont val="宋体"/>
        <charset val="134"/>
      </rPr>
      <t>建特色绿道、骑游道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公里，观景平台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处，增设停车泊位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个，配套完善附属设施建设</t>
    </r>
  </si>
  <si>
    <t>巴中源丰发展有限公司</t>
  </si>
  <si>
    <t>恩阳古镇文治山片区综合建设</t>
  </si>
  <si>
    <t>分为文治寨和之字河坊两段实施，新建建筑约15万平方米，改造建筑约1万平方米，建设景观工程约16万平方米，修建停车场约2.7万平方米，配套建设道路、管网等市政基础设施</t>
  </si>
  <si>
    <t>部分基础设施建设</t>
  </si>
  <si>
    <t>本级财政</t>
  </si>
  <si>
    <t>巴中金汇发展有限责任公司</t>
  </si>
  <si>
    <t>全域旅游示范区创建</t>
  </si>
  <si>
    <t>新建旅游集散中心1个；恩阳古镇、万寿养生谷等景区实现公共WIFI、视频全覆盖、智能导游、电子讲解、实时信息推送、在线推广等建设，建成文旅大数据中心、全域文旅产业运营监测平台和游客服务端的一码游等服务平台；完善导视系统（交通标识、导游导览），提升完善停车场、旅游专线公交，旅游厕所、城市旅游功能及业态、乡村旅游布局及业态、特色餐饮街区等；打造星级酒店、文化主题旅游饭店、度假酒店、非标住宿等</t>
  </si>
  <si>
    <t>建成旅游集散中心1个；完成恩阳区智慧旅游系统建设；完善区域内导视系统</t>
  </si>
  <si>
    <t>恩阳区交通运输局
万寿养生谷管理中心等</t>
  </si>
  <si>
    <t>米仓老味道特色街区</t>
  </si>
  <si>
    <t>米仓老味道特色街区打造5万平方米，休闲景观0.5万平方米，培育名优小吃150家</t>
  </si>
  <si>
    <t>南江黄羊产业化发展</t>
  </si>
  <si>
    <r>
      <rPr>
        <sz val="13"/>
        <rFont val="宋体"/>
        <charset val="134"/>
      </rPr>
      <t>新建南江黄羊科创中心、南江黄羊冻精生产线、南江黄羊基因库等</t>
    </r>
    <r>
      <rPr>
        <sz val="13"/>
        <rFont val="Times New Roman"/>
        <charset val="134"/>
      </rPr>
      <t>2800</t>
    </r>
    <r>
      <rPr>
        <sz val="13"/>
        <rFont val="宋体"/>
        <charset val="134"/>
      </rPr>
      <t>平方米。新建南江黄羊扩繁基地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万平方米，南江黄羊规模场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个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平方米、家庭羊场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个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万平方米，新增能繁母羊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只。新建年加工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万只的南江黄羊屠宰加工生产线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条，总建筑面积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平方米，完善冷链设施设备，新建黄羊博览馆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平方米、南江黄羊主题公园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亩、游客接待中心</t>
    </r>
    <r>
      <rPr>
        <sz val="13"/>
        <rFont val="Times New Roman"/>
        <charset val="134"/>
      </rPr>
      <t>200</t>
    </r>
    <r>
      <rPr>
        <sz val="13"/>
        <rFont val="宋体"/>
        <charset val="134"/>
      </rPr>
      <t>平方米等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</si>
  <si>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2103-511922-04-01-177004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FGQB-0105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2103-511922-04-01-691077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FGQB-0069</t>
    </r>
    <r>
      <rPr>
        <sz val="13"/>
        <rFont val="宋体"/>
        <charset val="134"/>
      </rPr>
      <t>号</t>
    </r>
  </si>
  <si>
    <t>四川南江农业旅游发展集团有限公司</t>
  </si>
  <si>
    <t>华润希望乡村建设</t>
  </si>
  <si>
    <r>
      <rPr>
        <sz val="13"/>
        <rFont val="宋体"/>
        <charset val="134"/>
      </rPr>
      <t>占地总面积</t>
    </r>
    <r>
      <rPr>
        <sz val="13"/>
        <rFont val="Times New Roman"/>
        <charset val="134"/>
      </rPr>
      <t>41.3</t>
    </r>
    <r>
      <rPr>
        <sz val="13"/>
        <rFont val="宋体"/>
        <charset val="134"/>
      </rPr>
      <t>万平方米，新建米兰花酒店、党群活动中心、村民活动中心、希望美术馆等</t>
    </r>
    <r>
      <rPr>
        <sz val="13"/>
        <rFont val="Times New Roman"/>
        <charset val="134"/>
      </rPr>
      <t>1.16</t>
    </r>
    <r>
      <rPr>
        <sz val="13"/>
        <rFont val="宋体"/>
        <charset val="134"/>
      </rPr>
      <t>万平方米；改建张氏阁楼、农户住宅等</t>
    </r>
    <r>
      <rPr>
        <sz val="13"/>
        <rFont val="Times New Roman"/>
        <charset val="134"/>
      </rPr>
      <t>1.7</t>
    </r>
    <r>
      <rPr>
        <sz val="13"/>
        <rFont val="宋体"/>
        <charset val="134"/>
      </rPr>
      <t>万平方米；配套强弱电、给排水、垃圾收集转运、一体化污水处理等附属设施</t>
    </r>
  </si>
  <si>
    <r>
      <rPr>
        <sz val="13"/>
        <rFont val="宋体"/>
        <charset val="134"/>
      </rPr>
      <t>新建米兰花酒店、党群服务中心、民居等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万平方米，完善市政管网、道路等附属设施</t>
    </r>
  </si>
  <si>
    <t>其它</t>
  </si>
  <si>
    <r>
      <rPr>
        <sz val="13"/>
        <rFont val="宋体"/>
        <charset val="134"/>
      </rPr>
      <t>南江县长赤镇
人民政府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南江农业旅游发展集团有限公司</t>
    </r>
  </si>
  <si>
    <t>燕亭山旅游度假区民间投资补短板</t>
  </si>
  <si>
    <r>
      <rPr>
        <sz val="13"/>
        <rFont val="宋体"/>
        <charset val="134"/>
      </rPr>
      <t>建设游客中心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个、停车场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个、观光车道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公里、木栈道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公里、古道体验段、登山步道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公里、电力照明系统、雨污分流、给排水系统、消防等配套基础设施</t>
    </r>
  </si>
  <si>
    <r>
      <rPr>
        <sz val="13"/>
        <rFont val="宋体"/>
        <charset val="134"/>
      </rPr>
      <t>完成木栈道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公里、古道体验段、登山步道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公里、电力系统、雨污分流、给排水系统、消防等配套基础设施</t>
    </r>
  </si>
  <si>
    <r>
      <rPr>
        <sz val="13"/>
        <rFont val="宋体"/>
        <charset val="134"/>
      </rPr>
      <t>通发改〔</t>
    </r>
    <r>
      <rPr>
        <sz val="13"/>
        <rFont val="Times New Roman"/>
        <charset val="134"/>
      </rPr>
      <t>2019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254</t>
    </r>
    <r>
      <rPr>
        <sz val="13"/>
        <rFont val="宋体"/>
        <charset val="134"/>
      </rPr>
      <t>号</t>
    </r>
  </si>
  <si>
    <t>燕亭山旅游发展股份有限公司</t>
  </si>
  <si>
    <t>山地高效茶旅融合产业园</t>
  </si>
  <si>
    <r>
      <rPr>
        <sz val="13"/>
        <rFont val="宋体"/>
        <charset val="134"/>
      </rPr>
      <t>新</t>
    </r>
    <r>
      <rPr>
        <sz val="13"/>
        <rFont val="Times New Roman"/>
        <charset val="134"/>
      </rPr>
      <t>(</t>
    </r>
    <r>
      <rPr>
        <sz val="13"/>
        <rFont val="宋体"/>
        <charset val="134"/>
      </rPr>
      <t>补</t>
    </r>
    <r>
      <rPr>
        <sz val="13"/>
        <rFont val="Times New Roman"/>
        <charset val="134"/>
      </rPr>
      <t>)</t>
    </r>
    <r>
      <rPr>
        <sz val="13"/>
        <rFont val="宋体"/>
        <charset val="134"/>
      </rPr>
      <t>植茶叶基地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亩，改造低产低效茶园</t>
    </r>
    <r>
      <rPr>
        <sz val="13"/>
        <rFont val="Times New Roman"/>
        <charset val="134"/>
      </rPr>
      <t>2.5</t>
    </r>
    <r>
      <rPr>
        <sz val="13"/>
        <rFont val="宋体"/>
        <charset val="134"/>
      </rPr>
      <t>万亩，培育幼龄丰产茶园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万亩，新建茶叶展览馆、优良茶树选育培育中心、交易市场、加工厂及路、池、渠等相关配套基础设施</t>
    </r>
  </si>
  <si>
    <r>
      <rPr>
        <sz val="13"/>
        <rFont val="宋体"/>
        <charset val="134"/>
      </rPr>
      <t>新（补）茶叶基地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亩，改造低产低效茶园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万亩，培育幼龄丰产茶园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万亩，配套建设路、池、渠等相关配套基础设施，完成兴隆优良茶树选育培育中心和加工厂</t>
    </r>
  </si>
  <si>
    <t>通江县农业农村局</t>
  </si>
  <si>
    <t>响滩镇城乡融合发展</t>
  </si>
  <si>
    <r>
      <rPr>
        <sz val="13"/>
        <rFont val="宋体"/>
        <charset val="134"/>
      </rPr>
      <t>修建文化休闲广场</t>
    </r>
    <r>
      <rPr>
        <sz val="13"/>
        <rFont val="Times New Roman"/>
        <charset val="134"/>
      </rPr>
      <t>6000</t>
    </r>
    <r>
      <rPr>
        <sz val="13"/>
        <rFont val="宋体"/>
        <charset val="134"/>
      </rPr>
      <t>平方米，地下停车场</t>
    </r>
    <r>
      <rPr>
        <sz val="13"/>
        <rFont val="Times New Roman"/>
        <charset val="134"/>
      </rPr>
      <t>7700</t>
    </r>
    <r>
      <rPr>
        <sz val="13"/>
        <rFont val="宋体"/>
        <charset val="134"/>
      </rPr>
      <t>平方米，以及特色商业街、山地生态住区、山地休闲绿道、山地公园，打造高品质小高层住宅区，在河边打造滨江休闲广场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平方米，新建一座新龙大桥，连接新兴街与二龙社区</t>
    </r>
  </si>
  <si>
    <t>完成拆迁工作，休闲广场、滨江休闲广场面层施工</t>
  </si>
  <si>
    <t>四川鑫隆禹城市建设开发有限公司</t>
  </si>
  <si>
    <t>金宝山浙川茶旅融合产业园</t>
  </si>
  <si>
    <r>
      <rPr>
        <sz val="13"/>
        <rFont val="宋体"/>
        <charset val="134"/>
      </rPr>
      <t>建设新品种茶园基地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亩，茶田改造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亩，新品种茶栽植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亩，配套耕作路</t>
    </r>
    <r>
      <rPr>
        <sz val="13"/>
        <rFont val="Times New Roman"/>
        <charset val="134"/>
      </rPr>
      <t>112</t>
    </r>
    <r>
      <rPr>
        <sz val="13"/>
        <rFont val="宋体"/>
        <charset val="134"/>
      </rPr>
      <t>公里，新建山坪塘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口。新建建筑</t>
    </r>
    <r>
      <rPr>
        <sz val="13"/>
        <rFont val="Times New Roman"/>
        <charset val="134"/>
      </rPr>
      <t>6745</t>
    </r>
    <r>
      <rPr>
        <sz val="13"/>
        <rFont val="宋体"/>
        <charset val="134"/>
      </rPr>
      <t>平方米，改建民宿建筑</t>
    </r>
    <r>
      <rPr>
        <sz val="13"/>
        <rFont val="Times New Roman"/>
        <charset val="134"/>
      </rPr>
      <t>658</t>
    </r>
    <r>
      <rPr>
        <sz val="13"/>
        <rFont val="宋体"/>
        <charset val="134"/>
      </rPr>
      <t>平方米，打造观光茶园</t>
    </r>
    <r>
      <rPr>
        <sz val="13"/>
        <rFont val="Times New Roman"/>
        <charset val="134"/>
      </rPr>
      <t>1200</t>
    </r>
    <r>
      <rPr>
        <sz val="13"/>
        <rFont val="宋体"/>
        <charset val="134"/>
      </rPr>
      <t>亩，茶园管理中心、茶研学课堂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平方米等及配套设施。配套建设景观绿化、场地铺装、护堤和游步道等设施</t>
    </r>
    <r>
      <rPr>
        <sz val="13"/>
        <rFont val="Times New Roman"/>
        <charset val="134"/>
      </rPr>
      <t>;</t>
    </r>
    <r>
      <rPr>
        <sz val="13"/>
        <rFont val="宋体"/>
        <charset val="134"/>
      </rPr>
      <t>采购安装茶园滑道、滑轨滑道等游乐园设施设备</t>
    </r>
  </si>
  <si>
    <t>完成茶园基地建设，游乐园完成设备基础、绿化、道路，进行游乐设备安装</t>
  </si>
  <si>
    <r>
      <rPr>
        <sz val="13"/>
        <rFont val="宋体"/>
        <charset val="134"/>
      </rPr>
      <t>平发改审〔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81</t>
    </r>
    <r>
      <rPr>
        <sz val="13"/>
        <rFont val="宋体"/>
        <charset val="134"/>
      </rPr>
      <t>号</t>
    </r>
  </si>
  <si>
    <t>金宝城市体育运动公园</t>
  </si>
  <si>
    <r>
      <rPr>
        <sz val="13"/>
        <rFont val="宋体"/>
        <charset val="134"/>
      </rPr>
      <t>占地</t>
    </r>
    <r>
      <rPr>
        <sz val="13"/>
        <rFont val="Times New Roman"/>
        <charset val="134"/>
      </rPr>
      <t>282</t>
    </r>
    <r>
      <rPr>
        <sz val="13"/>
        <rFont val="宋体"/>
        <charset val="134"/>
      </rPr>
      <t>亩，包括运动中心及中心广场、轮滑场及赛道、篮球场、羽毛球场、乒乓球场等，同步完善绿化、亮化、管网、边坡防护等附属配套基础设施</t>
    </r>
  </si>
  <si>
    <t>运动中心主体施工</t>
  </si>
  <si>
    <t>现代国家彩林园区</t>
  </si>
  <si>
    <r>
      <rPr>
        <sz val="13"/>
        <rFont val="宋体"/>
        <charset val="134"/>
      </rPr>
      <t>新植</t>
    </r>
    <r>
      <rPr>
        <sz val="13"/>
        <rFont val="Times New Roman"/>
        <charset val="134"/>
      </rPr>
      <t>90</t>
    </r>
    <r>
      <rPr>
        <sz val="13"/>
        <rFont val="宋体"/>
        <charset val="134"/>
      </rPr>
      <t>公里彩林廊道、新建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亩苗圃繁育基地、建设彩林展示馆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座以及园区内水、电、路等基础设施建设</t>
    </r>
  </si>
  <si>
    <t>完成苗圃建设和水电路等基础设施</t>
  </si>
  <si>
    <r>
      <rPr>
        <sz val="13"/>
        <rFont val="宋体"/>
        <charset val="134"/>
      </rPr>
      <t>自筹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上级补助</t>
    </r>
  </si>
  <si>
    <t>文旅新区林业局</t>
  </si>
  <si>
    <t>文旅新区管委会</t>
  </si>
  <si>
    <t>光雾山旅游景区基础设施建设</t>
  </si>
  <si>
    <r>
      <rPr>
        <sz val="13"/>
        <rFont val="宋体"/>
        <charset val="134"/>
      </rPr>
      <t>大小兰沟总建筑面积</t>
    </r>
    <r>
      <rPr>
        <sz val="13"/>
        <rFont val="Times New Roman"/>
        <charset val="134"/>
      </rPr>
      <t>698.37</t>
    </r>
    <r>
      <rPr>
        <sz val="13"/>
        <rFont val="宋体"/>
        <charset val="134"/>
      </rPr>
      <t>平方米，入口形象景观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个，集散平台、停车场、观景台</t>
    </r>
    <r>
      <rPr>
        <sz val="13"/>
        <rFont val="Times New Roman"/>
        <charset val="134"/>
      </rPr>
      <t>3400</t>
    </r>
    <r>
      <rPr>
        <sz val="13"/>
        <rFont val="宋体"/>
        <charset val="134"/>
      </rPr>
      <t>平方米，索桥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座，滑道、沿河步游道、登山步游道等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公里，导视系统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项。十八月潭总建筑面积</t>
    </r>
    <r>
      <rPr>
        <sz val="13"/>
        <rFont val="Times New Roman"/>
        <charset val="134"/>
      </rPr>
      <t>110.87</t>
    </r>
    <r>
      <rPr>
        <sz val="13"/>
        <rFont val="宋体"/>
        <charset val="134"/>
      </rPr>
      <t>平方米，绿化机动车车位</t>
    </r>
    <r>
      <rPr>
        <sz val="13"/>
        <rFont val="Times New Roman"/>
        <charset val="134"/>
      </rPr>
      <t>23</t>
    </r>
    <r>
      <rPr>
        <sz val="13"/>
        <rFont val="宋体"/>
        <charset val="134"/>
      </rPr>
      <t>个，以及改建道路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公里</t>
    </r>
  </si>
  <si>
    <t>自筹</t>
  </si>
  <si>
    <t>巴中市文旅集团</t>
  </si>
  <si>
    <t>中央厨房三产联动供应链</t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</si>
  <si>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7000</t>
    </r>
    <r>
      <rPr>
        <sz val="13"/>
        <rFont val="宋体"/>
        <charset val="134"/>
      </rPr>
      <t>平方米，建设净菜生产线、净肉生产线、熟食生产线、米饭生产线、面食生产线、清洗消毒线，配套物流配送车辆（冷链车、热链车）、仓储区（冷藏库、恒温库等）、营养餐研发中心、理化检测中心、办公用房等</t>
    </r>
  </si>
  <si>
    <t>完成主体工程，装修工程完成60%</t>
  </si>
  <si>
    <t>业主自筹</t>
  </si>
  <si>
    <t>四川商投启禾企业管理有限责任公司</t>
  </si>
  <si>
    <t>食品饮料制造基地</t>
  </si>
  <si>
    <r>
      <rPr>
        <sz val="13"/>
        <rFont val="宋体"/>
        <charset val="134"/>
      </rPr>
      <t>新建食品类标准化厂房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万平方米，配套建设污水管网、道路、办公用房等附属设施</t>
    </r>
  </si>
  <si>
    <r>
      <rPr>
        <sz val="13"/>
        <rFont val="宋体"/>
        <charset val="134"/>
      </rPr>
      <t>完成基础施工</t>
    </r>
    <r>
      <rPr>
        <sz val="13"/>
        <rFont val="Times New Roman"/>
        <charset val="134"/>
      </rPr>
      <t>50%</t>
    </r>
  </si>
  <si>
    <t>巴中汇鑫发展公司</t>
  </si>
  <si>
    <t>优质生猪肉牛繁育养殖基地</t>
  </si>
  <si>
    <r>
      <rPr>
        <sz val="13"/>
        <rFont val="宋体"/>
        <charset val="134"/>
      </rPr>
      <t>新建生猪、肉牛标准化养殖房</t>
    </r>
    <r>
      <rPr>
        <sz val="13"/>
        <rFont val="Times New Roman"/>
        <charset val="134"/>
      </rPr>
      <t>50000</t>
    </r>
    <r>
      <rPr>
        <sz val="13"/>
        <rFont val="宋体"/>
        <charset val="134"/>
      </rPr>
      <t>平方米，配套职工用房、消杀防疫室、种质繁育室等生产生活用房</t>
    </r>
    <r>
      <rPr>
        <sz val="13"/>
        <rFont val="Times New Roman"/>
        <charset val="134"/>
      </rPr>
      <t>10000</t>
    </r>
    <r>
      <rPr>
        <sz val="13"/>
        <rFont val="宋体"/>
        <charset val="134"/>
      </rPr>
      <t>平方米、有机饲料生产基地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亩，完善产业道路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公里，购置相关设施设备</t>
    </r>
  </si>
  <si>
    <r>
      <rPr>
        <sz val="13"/>
        <rFont val="宋体"/>
        <charset val="134"/>
      </rPr>
      <t>新建生猪肉牛标准化养殖房</t>
    </r>
    <r>
      <rPr>
        <sz val="13"/>
        <rFont val="Times New Roman"/>
        <charset val="134"/>
      </rPr>
      <t>20000</t>
    </r>
    <r>
      <rPr>
        <sz val="13"/>
        <rFont val="宋体"/>
        <charset val="134"/>
      </rPr>
      <t>平方米，配套职工用房、消杀防疫室等生产生活用房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平方米，种植有机蔬菜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亩，完善产业道路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</si>
  <si>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2106-511902-04-01-526460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FGQB-0127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2106-511902-04-01-657621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FGQB-0123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等</t>
    </r>
  </si>
  <si>
    <t>巴州区水宁寺镇金源生猪养殖场
中农诚投大鼎农牧发展有限公司等</t>
  </si>
  <si>
    <t>生态水产养殖</t>
  </si>
  <si>
    <t>建特色水产苗种繁育基地4个，建精养塘“零排放”圈养试验示范基地、建园区生产道路20千米、蓄水池25个、标准化繁育池1000亩，建育苗车间8000平方米，建亲本培育池1000亩、大棚越冬池200亩，尾水治理4100亩及配套设施</t>
  </si>
  <si>
    <t>招商引资项目</t>
  </si>
  <si>
    <t>恩阳区蜀渔家庭农场
红亮小龙虾苗种繁育中心</t>
  </si>
  <si>
    <t>中国西部肉类食品加工园区高端肉制品深加工</t>
  </si>
  <si>
    <t>100万头生猪屠宰项目：建设年约100万头生猪屠宰及相应配套的污水处理项目，其中包括标准化生猪屠宰厂、配套精加工车间、检测中心、包装车间、预冷库及冷藏库，同时配套建设物流仓储中心及污水处理厂；
肉制品深加工项目：建设年产约6万吨高端肉制品深加工项目及附属设施等</t>
  </si>
  <si>
    <t>肉制品深加工项目标准化厂房主体完工，启动屠宰项目基础建设</t>
  </si>
  <si>
    <t>山东龙大美食股份有限公司
巴中金汇发展有限责任公司</t>
  </si>
  <si>
    <r>
      <rPr>
        <sz val="13"/>
        <rFont val="宋体"/>
        <charset val="134"/>
      </rPr>
      <t>浙川东西协作兰溪</t>
    </r>
    <r>
      <rPr>
        <sz val="13"/>
        <rFont val="Times New Roman"/>
        <charset val="134"/>
      </rPr>
      <t>-</t>
    </r>
    <r>
      <rPr>
        <sz val="13"/>
        <rFont val="宋体"/>
        <charset val="134"/>
      </rPr>
      <t>通江县农产品加工产业园</t>
    </r>
  </si>
  <si>
    <r>
      <rPr>
        <sz val="13"/>
        <rFont val="宋体"/>
        <charset val="134"/>
      </rPr>
      <t>建设约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万平方米标准化厂房，</t>
    </r>
    <r>
      <rPr>
        <sz val="13"/>
        <rFont val="Times New Roman"/>
        <charset val="134"/>
      </rPr>
      <t>3800</t>
    </r>
    <r>
      <rPr>
        <sz val="13"/>
        <rFont val="宋体"/>
        <charset val="134"/>
      </rPr>
      <t>平方米职工宿舍及园区道路、电力以及供水、雨污、燃气管网等配套设施建设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</si>
  <si>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万平方米标准化厂房、</t>
    </r>
    <r>
      <rPr>
        <sz val="13"/>
        <rFont val="Times New Roman"/>
        <charset val="134"/>
      </rPr>
      <t>3800</t>
    </r>
    <r>
      <rPr>
        <sz val="13"/>
        <rFont val="宋体"/>
        <charset val="134"/>
      </rPr>
      <t>平方米职工宿舍主体工程</t>
    </r>
  </si>
  <si>
    <r>
      <rPr>
        <sz val="13"/>
        <rFont val="宋体"/>
        <charset val="134"/>
      </rPr>
      <t>通发改〔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335</t>
    </r>
    <r>
      <rPr>
        <sz val="13"/>
        <rFont val="宋体"/>
        <charset val="134"/>
      </rPr>
      <t>号</t>
    </r>
  </si>
  <si>
    <t>山地肉牛产业集群</t>
  </si>
  <si>
    <r>
      <rPr>
        <sz val="13"/>
        <rFont val="宋体"/>
        <charset val="134"/>
      </rPr>
      <t>建设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万头育肥肉牛养殖集群，能繁母牛养殖场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个，肉牛屠宰初加工厂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家。配套建设相应的环保、贮存、饲料加工、消毒设施设备和冷链物流体系。建设大巴山牛旅融合产业园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个，西南良种牛集散交易中心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个，创建大巴山山地牛品牌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个。建设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巴山牛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牛肉精加工厂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</si>
  <si>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改扩建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万头育肥山地肉牛养殖场，能繁母牛养殖场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个，肉牛生产线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条。配套建设相应的环保、贮存、饲料加工、消毒设施设备和冷链物流体系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</si>
  <si>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2111-511923-20-01-443615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FGQB-0273</t>
    </r>
    <r>
      <rPr>
        <sz val="13"/>
        <rFont val="宋体"/>
        <charset val="134"/>
      </rPr>
      <t>号</t>
    </r>
  </si>
  <si>
    <t>四川大巴山牧业集团有限公司等</t>
  </si>
  <si>
    <t>生态原酒基地</t>
  </si>
  <si>
    <r>
      <rPr>
        <sz val="13"/>
        <rFont val="宋体"/>
        <charset val="134"/>
      </rPr>
      <t>新建酿酒专用粮基地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亩，浇筑窖池</t>
    </r>
    <r>
      <rPr>
        <sz val="13"/>
        <rFont val="Times New Roman"/>
        <charset val="134"/>
      </rPr>
      <t>784</t>
    </r>
    <r>
      <rPr>
        <sz val="13"/>
        <rFont val="宋体"/>
        <charset val="134"/>
      </rPr>
      <t>口，建设制曲车间</t>
    </r>
    <r>
      <rPr>
        <sz val="13"/>
        <rFont val="Times New Roman"/>
        <charset val="134"/>
      </rPr>
      <t>1000</t>
    </r>
    <r>
      <rPr>
        <sz val="13"/>
        <rFont val="宋体"/>
        <charset val="134"/>
      </rPr>
      <t>平方米，安装行车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台，购置蒸馏设备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套，摊晾设备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套，购置陶坛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个，安装不锈钢罐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</si>
  <si>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新建酿酒专用粮基地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亩，浇筑窖池、购置蒸馏设备及相关配套设施</t>
    </r>
  </si>
  <si>
    <r>
      <rPr>
        <sz val="13"/>
        <rFont val="宋体"/>
        <charset val="134"/>
      </rPr>
      <t>四川江口醇隆鼎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酒业有限公司</t>
    </r>
    <r>
      <rPr>
        <sz val="13"/>
        <rFont val="Times New Roman"/>
        <charset val="134"/>
      </rPr>
      <t xml:space="preserve">  
</t>
    </r>
    <r>
      <rPr>
        <sz val="13"/>
        <rFont val="宋体"/>
        <charset val="134"/>
      </rPr>
      <t>四川远鸿小角楼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酒业有限公司等</t>
    </r>
  </si>
  <si>
    <t>中药材种业科技园</t>
  </si>
  <si>
    <r>
      <rPr>
        <sz val="13"/>
        <rFont val="宋体"/>
        <charset val="134"/>
      </rPr>
      <t>建设道地药材良种繁育基地</t>
    </r>
    <r>
      <rPr>
        <sz val="13"/>
        <rFont val="Times New Roman"/>
        <charset val="134"/>
      </rPr>
      <t>600</t>
    </r>
    <r>
      <rPr>
        <sz val="13"/>
        <rFont val="宋体"/>
        <charset val="134"/>
      </rPr>
      <t>亩，道地药材种植基地</t>
    </r>
    <r>
      <rPr>
        <sz val="13"/>
        <rFont val="Times New Roman"/>
        <charset val="134"/>
      </rPr>
      <t>11000</t>
    </r>
    <r>
      <rPr>
        <sz val="13"/>
        <rFont val="宋体"/>
        <charset val="134"/>
      </rPr>
      <t>亩，整治山坪塘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口、新建微水池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座，配套管网沟渠</t>
    </r>
    <r>
      <rPr>
        <sz val="13"/>
        <rFont val="Times New Roman"/>
        <charset val="134"/>
      </rPr>
      <t>29</t>
    </r>
    <r>
      <rPr>
        <sz val="13"/>
        <rFont val="宋体"/>
        <charset val="134"/>
      </rPr>
      <t>千米，提升改造园区道路</t>
    </r>
    <r>
      <rPr>
        <sz val="13"/>
        <rFont val="Times New Roman"/>
        <charset val="134"/>
      </rPr>
      <t>30.5</t>
    </r>
    <r>
      <rPr>
        <sz val="13"/>
        <rFont val="宋体"/>
        <charset val="134"/>
      </rPr>
      <t>千米、新建道路</t>
    </r>
    <r>
      <rPr>
        <sz val="13"/>
        <rFont val="Times New Roman"/>
        <charset val="134"/>
      </rPr>
      <t>5.3</t>
    </r>
    <r>
      <rPr>
        <sz val="13"/>
        <rFont val="宋体"/>
        <charset val="134"/>
      </rPr>
      <t>千米，扩建道地药材初加工厂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座，打造中医药健康旅游示范基地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</t>
    </r>
  </si>
  <si>
    <r>
      <rPr>
        <sz val="13"/>
        <rFont val="宋体"/>
        <charset val="134"/>
      </rPr>
      <t>建设中药材良种繁育基地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亩，中药材种植基地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亩，整理土地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亩，建设园区道路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</si>
  <si>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2102-511902-04-01-387857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FGQB-0028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</si>
  <si>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巴中秦岭药业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</si>
  <si>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道地药材现代农业产业园区</t>
  </si>
  <si>
    <t>以明阳、渔溪、九镇等镇为中心，改土1万亩，种植川明参、黄精、川佛手等中药材3万亩</t>
  </si>
  <si>
    <t>完成改土3000亩，种植川明参、黄精、川佛手等中药材5000亩</t>
  </si>
  <si>
    <t>巴中精彩农业有限公司</t>
  </si>
  <si>
    <t>医用耗材生产基地</t>
  </si>
  <si>
    <r>
      <rPr>
        <sz val="13"/>
        <rFont val="宋体"/>
        <charset val="134"/>
      </rPr>
      <t>一期建设约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万平方米标准化生产厂房及配套设施，建设</t>
    </r>
    <r>
      <rPr>
        <sz val="13"/>
        <rFont val="Times New Roman"/>
        <charset val="134"/>
      </rPr>
      <t>CPE</t>
    </r>
    <r>
      <rPr>
        <sz val="13"/>
        <rFont val="宋体"/>
        <charset val="134"/>
      </rPr>
      <t>手术帽、一次性手套等防护用品生产线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条；二期建设防护用品生产线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条</t>
    </r>
  </si>
  <si>
    <t>一期完工</t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</si>
  <si>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2101-511924-04-01-827673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FGQB-0002</t>
    </r>
    <r>
      <rPr>
        <sz val="13"/>
        <rFont val="宋体"/>
        <charset val="134"/>
      </rPr>
      <t>号</t>
    </r>
  </si>
  <si>
    <t>张家港市洁雅防护用品有限公司</t>
  </si>
  <si>
    <t>新能源新材料产业园基础设施建设（一期）</t>
  </si>
  <si>
    <r>
      <rPr>
        <sz val="13"/>
        <rFont val="宋体"/>
        <charset val="134"/>
      </rPr>
      <t>整理工业用地</t>
    </r>
    <r>
      <rPr>
        <sz val="13"/>
        <rFont val="Times New Roman"/>
        <charset val="134"/>
      </rPr>
      <t>806</t>
    </r>
    <r>
      <rPr>
        <sz val="13"/>
        <rFont val="宋体"/>
        <charset val="134"/>
      </rPr>
      <t>亩；新建产业园标准化厂房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万平方米，配套建设污水管网、办公用房、道路等附属设施；新建工业（新源）大道</t>
    </r>
    <r>
      <rPr>
        <sz val="13"/>
        <rFont val="Times New Roman"/>
        <charset val="134"/>
      </rPr>
      <t>2.7</t>
    </r>
    <r>
      <rPr>
        <sz val="13"/>
        <rFont val="宋体"/>
        <charset val="134"/>
      </rPr>
      <t>公里，配套管网、绿化、亮化等附属工程</t>
    </r>
  </si>
  <si>
    <r>
      <rPr>
        <sz val="13"/>
        <rFont val="宋体"/>
        <charset val="134"/>
      </rPr>
      <t>完成征地拆迁及场地平整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万平方米，完成工业大道路基工程</t>
    </r>
  </si>
  <si>
    <r>
      <rPr>
        <sz val="13"/>
        <rFont val="宋体"/>
        <charset val="134"/>
      </rPr>
      <t>巴区发改行审〔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59</t>
    </r>
    <r>
      <rPr>
        <sz val="13"/>
        <rFont val="宋体"/>
        <charset val="134"/>
      </rPr>
      <t>号</t>
    </r>
  </si>
  <si>
    <t>专项债、业主融资</t>
  </si>
  <si>
    <t>新材料产业生产基地（一期）</t>
  </si>
  <si>
    <r>
      <rPr>
        <sz val="13"/>
        <rFont val="宋体"/>
        <charset val="134"/>
      </rPr>
      <t>铁路轨枕生产基地：一期建设钢结构厂房、轨枕生产车间、</t>
    </r>
    <r>
      <rPr>
        <sz val="13"/>
        <rFont val="Times New Roman"/>
        <charset val="134"/>
      </rPr>
      <t>PC</t>
    </r>
    <r>
      <rPr>
        <sz val="13"/>
        <rFont val="宋体"/>
        <charset val="134"/>
      </rPr>
      <t>构件生产车间及配套生产设施，基本达到年产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万根铁路轨枕生产能力；二期增加生产线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条，配套完善生活用房；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综合性养护基地：建筑面积</t>
    </r>
    <r>
      <rPr>
        <sz val="13"/>
        <rFont val="Times New Roman"/>
        <charset val="134"/>
      </rPr>
      <t>3.3</t>
    </r>
    <r>
      <rPr>
        <sz val="13"/>
        <rFont val="宋体"/>
        <charset val="134"/>
      </rPr>
      <t>万平方米左右，购置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型沥青拌合等设备，建设热拌站、厂拌热再生、水稳站、应急救援抢险中心等；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新型饰面材料生产基地：建设新型饰面材料生产线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条</t>
    </r>
  </si>
  <si>
    <t>铁路轨枕生产项目一期完工；新型饰面材料完成基础施工</t>
  </si>
  <si>
    <r>
      <rPr>
        <sz val="13"/>
        <rFont val="宋体"/>
        <charset val="134"/>
      </rPr>
      <t>川投资备【</t>
    </r>
    <r>
      <rPr>
        <sz val="13"/>
        <rFont val="Times New Roman"/>
        <charset val="134"/>
      </rPr>
      <t>2108-511924-04-01-312478</t>
    </r>
    <r>
      <rPr>
        <sz val="13"/>
        <rFont val="宋体"/>
        <charset val="134"/>
      </rPr>
      <t>】</t>
    </r>
    <r>
      <rPr>
        <sz val="13"/>
        <rFont val="Times New Roman"/>
        <charset val="134"/>
      </rPr>
      <t>FGQB-0036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川投资备【</t>
    </r>
    <r>
      <rPr>
        <sz val="13"/>
        <rFont val="Times New Roman"/>
        <charset val="134"/>
      </rPr>
      <t>2111-511924-04-01-908224</t>
    </r>
    <r>
      <rPr>
        <sz val="13"/>
        <rFont val="宋体"/>
        <charset val="134"/>
      </rPr>
      <t>】</t>
    </r>
    <r>
      <rPr>
        <sz val="13"/>
        <rFont val="Times New Roman"/>
        <charset val="134"/>
      </rPr>
      <t>FGQB-0046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</si>
  <si>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川铁建筑材料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（巴中）有限公司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四川交投建设工程股份有限公司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重庆赢途建材有限责任公司</t>
    </r>
  </si>
  <si>
    <t>东西部协作产业园及中国西部铝制新材料生产基地</t>
  </si>
  <si>
    <r>
      <rPr>
        <sz val="13"/>
        <rFont val="宋体"/>
        <charset val="134"/>
      </rPr>
      <t>东西部协作产业园一期建标准化厂房</t>
    </r>
    <r>
      <rPr>
        <sz val="13"/>
        <rFont val="Times New Roman"/>
        <charset val="134"/>
      </rPr>
      <t>20.69</t>
    </r>
    <r>
      <rPr>
        <sz val="13"/>
        <rFont val="宋体"/>
        <charset val="134"/>
      </rPr>
      <t>万平方米、办公用房2600平方米、食堂及宿舍等生活用房</t>
    </r>
    <r>
      <rPr>
        <sz val="13"/>
        <rFont val="Times New Roman"/>
        <charset val="134"/>
      </rPr>
      <t>3.78</t>
    </r>
    <r>
      <rPr>
        <sz val="13"/>
        <rFont val="宋体"/>
        <charset val="134"/>
      </rPr>
      <t>万平方米、停车场</t>
    </r>
    <r>
      <rPr>
        <sz val="13"/>
        <rFont val="Times New Roman"/>
        <charset val="134"/>
      </rPr>
      <t>1.17</t>
    </r>
    <r>
      <rPr>
        <sz val="13"/>
        <rFont val="宋体"/>
        <charset val="134"/>
      </rPr>
      <t>万平方米，配套建设园区道路、绿化、管网等工程；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中国西部铝制新材料生产基地：一期建厂房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万平方米，建设钣金生产线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条；二期新增生产线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条，配套完善研发中心、实验室、营销中心等；三期建设铝制新型材料产业链集成园区，引进配套产业生产线</t>
    </r>
  </si>
  <si>
    <r>
      <rPr>
        <sz val="13"/>
        <rFont val="宋体"/>
        <charset val="134"/>
      </rPr>
      <t>完成产业园一期</t>
    </r>
    <r>
      <rPr>
        <sz val="13"/>
        <rFont val="Times New Roman"/>
        <charset val="134"/>
      </rPr>
      <t>9</t>
    </r>
    <r>
      <rPr>
        <sz val="13"/>
        <rFont val="宋体"/>
        <charset val="134"/>
      </rPr>
      <t>万平方米标准化厂房主体工程；铝制新材料生产项目一期完工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</si>
  <si>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2110-511924-04-01-101202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FGQB-0043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</si>
  <si>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业主自筹</t>
    </r>
    <r>
      <rPr>
        <sz val="13"/>
        <rFont val="Times New Roman"/>
        <charset val="134"/>
      </rPr>
      <t xml:space="preserve">+
</t>
    </r>
    <r>
      <rPr>
        <sz val="13"/>
        <rFont val="宋体"/>
        <charset val="134"/>
      </rPr>
      <t>银行贷款</t>
    </r>
  </si>
  <si>
    <r>
      <rPr>
        <sz val="13"/>
        <rFont val="宋体"/>
        <charset val="134"/>
      </rPr>
      <t>巴中市国有资产投资有限责任公司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江苏巨星铭创幕墙新材料有限公司</t>
    </r>
  </si>
  <si>
    <t>乡村振兴发展示范区</t>
  </si>
  <si>
    <r>
      <rPr>
        <sz val="13"/>
        <rFont val="宋体"/>
        <charset val="134"/>
      </rPr>
      <t>新（改）建农村道路</t>
    </r>
    <r>
      <rPr>
        <sz val="13"/>
        <rFont val="Times New Roman"/>
        <charset val="134"/>
      </rPr>
      <t>560</t>
    </r>
    <r>
      <rPr>
        <sz val="13"/>
        <rFont val="宋体"/>
        <charset val="134"/>
      </rPr>
      <t>公里；升级改造城乡集中供水工程，维修养护农村供水、灌溉工程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处；新植茶叶、金银花</t>
    </r>
    <r>
      <rPr>
        <sz val="13"/>
        <rFont val="Times New Roman"/>
        <charset val="134"/>
      </rPr>
      <t>1.8</t>
    </r>
    <r>
      <rPr>
        <sz val="13"/>
        <rFont val="宋体"/>
        <charset val="134"/>
      </rPr>
      <t>万亩，建设高标准农田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万亩，实现南江黄羊年出栏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万只以上；农村人居环境整治</t>
    </r>
    <r>
      <rPr>
        <sz val="13"/>
        <rFont val="Times New Roman"/>
        <charset val="134"/>
      </rPr>
      <t>700</t>
    </r>
    <r>
      <rPr>
        <sz val="13"/>
        <rFont val="宋体"/>
        <charset val="134"/>
      </rPr>
      <t>户，重点打造乡村振兴示范村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个以上；全面保障医疗和教育，持续推进</t>
    </r>
    <r>
      <rPr>
        <sz val="13"/>
        <rFont val="Times New Roman"/>
        <charset val="134"/>
      </rPr>
      <t>309</t>
    </r>
    <r>
      <rPr>
        <sz val="13"/>
        <rFont val="宋体"/>
        <charset val="134"/>
      </rPr>
      <t>个乡村振兴发展</t>
    </r>
  </si>
  <si>
    <t>生态桑蚕茧丝示范基地及加工厂建设</t>
  </si>
  <si>
    <r>
      <rPr>
        <sz val="13"/>
        <rFont val="宋体"/>
        <charset val="134"/>
      </rPr>
      <t>桑园面积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亩，土地整理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亩，建设培育室和供应室、办公、生活用房等</t>
    </r>
    <r>
      <rPr>
        <sz val="13"/>
        <rFont val="Times New Roman"/>
        <charset val="134"/>
      </rPr>
      <t>5000</t>
    </r>
    <r>
      <rPr>
        <sz val="13"/>
        <rFont val="宋体"/>
        <charset val="134"/>
      </rPr>
      <t>平方米；园区道路、排水、灌溉、消毒等相关配套设施建设</t>
    </r>
  </si>
  <si>
    <t>完成土地整理，桑蚕茧丝基地建设、园区道路、排水、灌溉等配套设施</t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</si>
  <si>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2108-511921-04-01-995039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FGQB-0095</t>
    </r>
    <r>
      <rPr>
        <sz val="13"/>
        <rFont val="宋体"/>
        <charset val="134"/>
      </rPr>
      <t>号</t>
    </r>
  </si>
  <si>
    <t>四川建宏丝路现代农业发展有限公司</t>
  </si>
  <si>
    <t>乡村振兴示范县建设</t>
  </si>
  <si>
    <r>
      <rPr>
        <sz val="13"/>
        <rFont val="宋体"/>
        <charset val="134"/>
      </rPr>
      <t>发展特色产业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万亩，壮大村集体经济</t>
    </r>
    <r>
      <rPr>
        <sz val="13"/>
        <rFont val="Times New Roman"/>
        <charset val="134"/>
      </rPr>
      <t>393</t>
    </r>
    <r>
      <rPr>
        <sz val="13"/>
        <rFont val="宋体"/>
        <charset val="134"/>
      </rPr>
      <t>个，大力引进中小微型加工企业</t>
    </r>
    <r>
      <rPr>
        <sz val="13"/>
        <rFont val="Times New Roman"/>
        <charset val="134"/>
      </rPr>
      <t>500</t>
    </r>
    <r>
      <rPr>
        <sz val="13"/>
        <rFont val="宋体"/>
        <charset val="134"/>
      </rPr>
      <t>个、作坊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个，人居环境综合整治</t>
    </r>
    <r>
      <rPr>
        <sz val="13"/>
        <rFont val="Times New Roman"/>
        <charset val="134"/>
      </rPr>
      <t>393</t>
    </r>
    <r>
      <rPr>
        <sz val="13"/>
        <rFont val="宋体"/>
        <charset val="134"/>
      </rPr>
      <t>个村，完成现代农业示范园水利基础设施建设，实施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厕所革命</t>
    </r>
    <r>
      <rPr>
        <sz val="13"/>
        <rFont val="Times New Roman"/>
        <charset val="134"/>
      </rPr>
      <t>”6000</t>
    </r>
    <r>
      <rPr>
        <sz val="13"/>
        <rFont val="宋体"/>
        <charset val="134"/>
      </rPr>
      <t>户；搬迁掉边掉角户</t>
    </r>
  </si>
  <si>
    <t>不需要办理</t>
  </si>
  <si>
    <t>相关镇人民政府、村民委员会</t>
  </si>
  <si>
    <t>报废机动车及再生资源回收利用中心</t>
  </si>
  <si>
    <r>
      <rPr>
        <sz val="13"/>
        <rFont val="宋体"/>
        <charset val="134"/>
      </rPr>
      <t>新建报废机动车回收拆解中心</t>
    </r>
    <r>
      <rPr>
        <sz val="13"/>
        <rFont val="Times New Roman"/>
        <charset val="134"/>
      </rPr>
      <t>14000</t>
    </r>
    <r>
      <rPr>
        <sz val="13"/>
        <rFont val="宋体"/>
        <charset val="134"/>
      </rPr>
      <t>平方米，再生资源利用中心</t>
    </r>
    <r>
      <rPr>
        <sz val="13"/>
        <rFont val="Times New Roman"/>
        <charset val="134"/>
      </rPr>
      <t>43000</t>
    </r>
    <r>
      <rPr>
        <sz val="13"/>
        <rFont val="宋体"/>
        <charset val="134"/>
      </rPr>
      <t>平方米，配套建设仓库、办公厂房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平方米及其他附属设施，购置相关设施设备</t>
    </r>
  </si>
  <si>
    <t>完成土石方开挖及基础施工，配套完善雨污管网、道路等附属设施</t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</si>
  <si>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2112-511902-04-01-513405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FGQB-0242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</si>
  <si>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巴中市巴州区再生
资源公司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绵阳力王新能源
科技有限公司</t>
    </r>
  </si>
  <si>
    <t>光辉建材家居产业集群化发展产业园</t>
  </si>
  <si>
    <r>
      <rPr>
        <sz val="13"/>
        <rFont val="宋体"/>
        <charset val="134"/>
      </rPr>
      <t>集聚以家居建材为主的相关企业</t>
    </r>
    <r>
      <rPr>
        <sz val="13"/>
        <rFont val="Times New Roman"/>
        <charset val="134"/>
      </rPr>
      <t>100</t>
    </r>
    <r>
      <rPr>
        <sz val="13"/>
        <rFont val="宋体"/>
        <charset val="134"/>
      </rPr>
      <t>家以上，新建职工活动中心、家居建材展示中心、科技创新中心等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万平方米及防水渗漏、建材家居、保温材料、玻璃制品、金属加工、石材切割等生产线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余条，购置家居、建材、固废处理等设施设备，配套完善相关附属设施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</si>
  <si>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15</t>
    </r>
    <r>
      <rPr>
        <sz val="13"/>
        <rFont val="宋体"/>
        <charset val="134"/>
      </rPr>
      <t>栋厂房装饰装修，入驻投产企业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家</t>
    </r>
  </si>
  <si>
    <t>巴中汇鑫发展
有限公司</t>
  </si>
  <si>
    <t>电子产品生产线建设</t>
  </si>
  <si>
    <t>安设电子信息生产线71条，装饰装修13.33万平方米标准化厂房</t>
  </si>
  <si>
    <t>川投资备[2019-511903-04-01-356919]FGQB-0187号</t>
  </si>
  <si>
    <t>四川永润欣科技有限公司等</t>
  </si>
  <si>
    <t>2022年工业技改扩能</t>
  </si>
  <si>
    <t>改（扩）建创新建材环保等13条生产线及生产厂房</t>
  </si>
  <si>
    <t>改扩建创新建材环保等13条生产线，完成12条生产线</t>
  </si>
  <si>
    <t>川投资备[2020-511903-21-03-528544]JXQB-0277号</t>
  </si>
  <si>
    <t>巴中市创兴新型建材有限公司等</t>
  </si>
  <si>
    <t>南深科技园</t>
  </si>
  <si>
    <r>
      <rPr>
        <sz val="13"/>
        <rFont val="宋体"/>
        <charset val="134"/>
      </rPr>
      <t>主要建设内容包括：科研实验中心、轻纺制造基地、展示交流平台、风情街区、商住综合体、物流集散地、工业物流产业城、人才公寓、商贸中心、配套酒店、工厂展示平台等。一期仓储物流项目占地</t>
    </r>
    <r>
      <rPr>
        <sz val="13"/>
        <rFont val="Times New Roman"/>
        <charset val="134"/>
      </rPr>
      <t>104</t>
    </r>
    <r>
      <rPr>
        <sz val="13"/>
        <rFont val="宋体"/>
        <charset val="134"/>
      </rPr>
      <t>亩，新建厂房</t>
    </r>
    <r>
      <rPr>
        <sz val="13"/>
        <rFont val="Times New Roman"/>
        <charset val="134"/>
      </rPr>
      <t>2.6</t>
    </r>
    <r>
      <rPr>
        <sz val="13"/>
        <rFont val="宋体"/>
        <charset val="134"/>
      </rPr>
      <t>万平方米，商品房</t>
    </r>
    <r>
      <rPr>
        <sz val="13"/>
        <rFont val="Times New Roman"/>
        <charset val="134"/>
      </rPr>
      <t>1.3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</si>
  <si>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新建厂房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万平方米，道路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</si>
  <si>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2102-511922-04-01-914935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FGQB-0037</t>
    </r>
    <r>
      <rPr>
        <sz val="13"/>
        <rFont val="宋体"/>
        <charset val="134"/>
      </rPr>
      <t>号</t>
    </r>
  </si>
  <si>
    <t>南江县高文文化旅游开发有限公司</t>
  </si>
  <si>
    <t>公山建材生产线</t>
  </si>
  <si>
    <r>
      <rPr>
        <sz val="13"/>
        <rFont val="宋体"/>
        <charset val="134"/>
      </rPr>
      <t>新建建筑骨料加工生产线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条，年生产砂石等骨料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万吨，道路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公里，生产生活用房</t>
    </r>
    <r>
      <rPr>
        <sz val="13"/>
        <rFont val="Times New Roman"/>
        <charset val="134"/>
      </rPr>
      <t>2000</t>
    </r>
    <r>
      <rPr>
        <sz val="13"/>
        <rFont val="宋体"/>
        <charset val="134"/>
      </rPr>
      <t>平方米，完善相关附属施设</t>
    </r>
  </si>
  <si>
    <r>
      <rPr>
        <sz val="13"/>
        <rFont val="宋体"/>
        <charset val="134"/>
      </rPr>
      <t>南江县洪通建材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有限公司等</t>
    </r>
  </si>
  <si>
    <t>煤矸固废综合利用</t>
  </si>
  <si>
    <r>
      <rPr>
        <sz val="13"/>
        <rFont val="宋体"/>
        <charset val="134"/>
      </rPr>
      <t>新建煤矸固废综合利用生产线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条，厂房</t>
    </r>
    <r>
      <rPr>
        <sz val="13"/>
        <rFont val="Times New Roman"/>
        <charset val="134"/>
      </rPr>
      <t>1.2</t>
    </r>
    <r>
      <rPr>
        <sz val="13"/>
        <rFont val="宋体"/>
        <charset val="134"/>
      </rPr>
      <t>万平方米，厂区道路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公里，购置加工设备</t>
    </r>
    <r>
      <rPr>
        <sz val="13"/>
        <rFont val="Times New Roman"/>
        <charset val="134"/>
      </rPr>
      <t>120</t>
    </r>
    <r>
      <rPr>
        <sz val="13"/>
        <rFont val="宋体"/>
        <charset val="134"/>
      </rPr>
      <t>台（套）；新建日处理</t>
    </r>
    <r>
      <rPr>
        <sz val="13"/>
        <rFont val="Times New Roman"/>
        <charset val="134"/>
      </rPr>
      <t>150</t>
    </r>
    <r>
      <rPr>
        <sz val="13"/>
        <rFont val="宋体"/>
        <charset val="134"/>
      </rPr>
      <t>吨污泥处理设施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套；完善相关配套设施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</si>
  <si>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2020-511922-41-03-355058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JXQB-0161</t>
    </r>
    <r>
      <rPr>
        <sz val="13"/>
        <rFont val="宋体"/>
        <charset val="134"/>
      </rPr>
      <t>号</t>
    </r>
  </si>
  <si>
    <t>南江雾源污水处理
有限公司
南江新矿再生资源
综合利用有限
责任公司</t>
  </si>
  <si>
    <t>通江县矿产资源开发</t>
  </si>
  <si>
    <r>
      <rPr>
        <sz val="13"/>
        <rFont val="宋体"/>
        <charset val="134"/>
      </rPr>
      <t>铁溪镇瓜地湾、小寨子年规模</t>
    </r>
    <r>
      <rPr>
        <sz val="13"/>
        <rFont val="Times New Roman"/>
        <charset val="134"/>
      </rPr>
      <t>186</t>
    </r>
    <r>
      <rPr>
        <sz val="13"/>
        <rFont val="宋体"/>
        <charset val="134"/>
      </rPr>
      <t>万吨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年，两河口镇洞子河</t>
    </r>
    <r>
      <rPr>
        <sz val="13"/>
        <rFont val="Times New Roman"/>
        <charset val="134"/>
      </rPr>
      <t>50</t>
    </r>
    <r>
      <rPr>
        <sz val="13"/>
        <rFont val="宋体"/>
        <charset val="134"/>
      </rPr>
      <t>万吨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年、铜黄池</t>
    </r>
    <r>
      <rPr>
        <sz val="13"/>
        <rFont val="Times New Roman"/>
        <charset val="134"/>
      </rPr>
      <t>130</t>
    </r>
    <r>
      <rPr>
        <sz val="13"/>
        <rFont val="宋体"/>
        <charset val="134"/>
      </rPr>
      <t>万吨，铁厂河乡枞垭子</t>
    </r>
    <r>
      <rPr>
        <sz val="13"/>
        <rFont val="Times New Roman"/>
        <charset val="134"/>
      </rPr>
      <t>30</t>
    </r>
    <r>
      <rPr>
        <sz val="13"/>
        <rFont val="宋体"/>
        <charset val="134"/>
      </rPr>
      <t>万吨</t>
    </r>
    <r>
      <rPr>
        <sz val="13"/>
        <rFont val="Times New Roman"/>
        <charset val="134"/>
      </rPr>
      <t>/</t>
    </r>
    <r>
      <rPr>
        <sz val="13"/>
        <rFont val="宋体"/>
        <charset val="134"/>
      </rPr>
      <t>年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</si>
  <si>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2112-511921-04-01-728367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FGQB-0166</t>
    </r>
    <r>
      <rPr>
        <sz val="13"/>
        <rFont val="宋体"/>
        <charset val="134"/>
      </rPr>
      <t>号、川投资备〔</t>
    </r>
    <r>
      <rPr>
        <sz val="13"/>
        <rFont val="Times New Roman"/>
        <charset val="134"/>
      </rPr>
      <t>2110-511921-04-01-311757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FGQB-0124</t>
    </r>
    <r>
      <rPr>
        <sz val="13"/>
        <rFont val="宋体"/>
        <charset val="134"/>
      </rPr>
      <t>号、川投资备〔</t>
    </r>
    <r>
      <rPr>
        <sz val="13"/>
        <rFont val="Times New Roman"/>
        <charset val="134"/>
      </rPr>
      <t>2110-511921-04-01-339292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FGQB-0126</t>
    </r>
    <r>
      <rPr>
        <sz val="13"/>
        <rFont val="宋体"/>
        <charset val="134"/>
      </rPr>
      <t>号</t>
    </r>
  </si>
  <si>
    <t>通江县路元矿业有限公司、通江县瑞元建材有限公司等开发公司</t>
  </si>
  <si>
    <r>
      <rPr>
        <sz val="13"/>
        <rFont val="Times New Roman"/>
        <charset val="134"/>
      </rPr>
      <t>LED</t>
    </r>
    <r>
      <rPr>
        <sz val="13"/>
        <rFont val="宋体"/>
        <charset val="134"/>
      </rPr>
      <t>智能灯具生产</t>
    </r>
  </si>
  <si>
    <r>
      <rPr>
        <sz val="13"/>
        <rFont val="宋体"/>
        <charset val="134"/>
      </rPr>
      <t>一期建设标准化厂房约</t>
    </r>
    <r>
      <rPr>
        <sz val="13"/>
        <rFont val="Times New Roman"/>
        <charset val="134"/>
      </rPr>
      <t>12000</t>
    </r>
    <r>
      <rPr>
        <sz val="13"/>
        <rFont val="宋体"/>
        <charset val="134"/>
      </rPr>
      <t>㎡，设置全自动化光源生产线、智能化电子生产线各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条；二期规划用地</t>
    </r>
    <r>
      <rPr>
        <sz val="13"/>
        <rFont val="Times New Roman"/>
        <charset val="134"/>
      </rPr>
      <t>40</t>
    </r>
    <r>
      <rPr>
        <sz val="13"/>
        <rFont val="宋体"/>
        <charset val="134"/>
      </rPr>
      <t>亩，建设加工中心、压铸车间、五金冲压车间等配套设施；三期规划用地约</t>
    </r>
    <r>
      <rPr>
        <sz val="13"/>
        <rFont val="Times New Roman"/>
        <charset val="134"/>
      </rPr>
      <t>55</t>
    </r>
    <r>
      <rPr>
        <sz val="13"/>
        <rFont val="宋体"/>
        <charset val="134"/>
      </rPr>
      <t>亩，扩建生产用房，新增生产线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条，配套完善业务用房等</t>
    </r>
  </si>
  <si>
    <t>一期厂房外装完成</t>
  </si>
  <si>
    <t>伍库照明科技（昆山）有限公司</t>
  </si>
  <si>
    <t>优质制造业生产基地（一期）</t>
  </si>
  <si>
    <r>
      <rPr>
        <sz val="13"/>
        <rFont val="宋体"/>
        <charset val="134"/>
      </rPr>
      <t>超颖微型电机生产基地：项目分三期实施，一期使用标准化厂房约</t>
    </r>
    <r>
      <rPr>
        <sz val="13"/>
        <rFont val="Times New Roman"/>
        <charset val="134"/>
      </rPr>
      <t>7000</t>
    </r>
    <r>
      <rPr>
        <sz val="13"/>
        <rFont val="宋体"/>
        <charset val="134"/>
      </rPr>
      <t>平方米，建设微型电机生产线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条；二期建设生产车间、实验室、综合管理办公室等；三期建设超颖电机产业链集成园；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手机陶瓷配件生产基地：一期建设生产车间、仓库等，设置手机陶瓷配件生产线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条；二期建设生产车间、办公、宿舍等；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软屏光电设备生产基地：一期使用标准化厂房约</t>
    </r>
    <r>
      <rPr>
        <sz val="13"/>
        <rFont val="Times New Roman"/>
        <charset val="134"/>
      </rPr>
      <t>8400</t>
    </r>
    <r>
      <rPr>
        <sz val="13"/>
        <rFont val="宋体"/>
        <charset val="134"/>
      </rPr>
      <t>平方米，建设异形</t>
    </r>
    <r>
      <rPr>
        <sz val="13"/>
        <rFont val="Times New Roman"/>
        <charset val="134"/>
      </rPr>
      <t>LED</t>
    </r>
    <r>
      <rPr>
        <sz val="13"/>
        <rFont val="宋体"/>
        <charset val="134"/>
      </rPr>
      <t>电子显示屏生产线、</t>
    </r>
    <r>
      <rPr>
        <sz val="13"/>
        <rFont val="Times New Roman"/>
        <charset val="134"/>
      </rPr>
      <t>SM</t>
    </r>
    <r>
      <rPr>
        <sz val="13"/>
        <rFont val="宋体"/>
        <charset val="134"/>
      </rPr>
      <t>贴片生产线及检测实验室等；二期建设生产车间、实验室、综合管理办公室等</t>
    </r>
  </si>
  <si>
    <t>超颖微型电机生产基地一期投产；手机陶瓷配件生产基地一期开始基础施工；软屏光电设备生产基地一期完工</t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</si>
  <si>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2111-511924-04-01-108632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FGQB-0047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2017-511924-39-03-196895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FGQB-0197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</si>
  <si>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东莞市超颖电机科技有限公司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四川泰美克科技有限公司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深圳软屏光电有限公司</t>
    </r>
  </si>
  <si>
    <t>义巴商贸物流中心</t>
  </si>
  <si>
    <r>
      <rPr>
        <sz val="13"/>
        <rFont val="宋体"/>
        <charset val="134"/>
      </rPr>
      <t>建设义巴商贸物流中心</t>
    </r>
    <r>
      <rPr>
        <sz val="13"/>
        <rFont val="Times New Roman"/>
        <charset val="134"/>
      </rPr>
      <t>4.7</t>
    </r>
    <r>
      <rPr>
        <sz val="13"/>
        <rFont val="宋体"/>
        <charset val="134"/>
      </rPr>
      <t>万平方米，其中建设义巴国际商品城</t>
    </r>
    <r>
      <rPr>
        <sz val="13"/>
        <rFont val="Times New Roman"/>
        <charset val="134"/>
      </rPr>
      <t>1.7</t>
    </r>
    <r>
      <rPr>
        <sz val="13"/>
        <rFont val="宋体"/>
        <charset val="134"/>
      </rPr>
      <t>万平方米，包括进口商品馆、义乌好货批零中心、数字经济直播产业园，在城区及重点乡镇布局一批网点；建设巴州区电商孵化产业园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万平方米，配套建设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个乡镇电商站、</t>
    </r>
    <r>
      <rPr>
        <sz val="13"/>
        <rFont val="Times New Roman"/>
        <charset val="134"/>
      </rPr>
      <t>230</t>
    </r>
    <r>
      <rPr>
        <sz val="13"/>
        <rFont val="宋体"/>
        <charset val="134"/>
      </rPr>
      <t>个行政村电商点；建设巴中物流集散中心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万平方米，建设智慧物流综合服务信息平台，建设标准化仓储设施，开通义巴物流专线，建设物流配送中心，配套建设</t>
    </r>
    <r>
      <rPr>
        <sz val="13"/>
        <rFont val="Times New Roman"/>
        <charset val="134"/>
      </rPr>
      <t>16</t>
    </r>
    <r>
      <rPr>
        <sz val="13"/>
        <rFont val="宋体"/>
        <charset val="134"/>
      </rPr>
      <t>个乡镇物流配送站、</t>
    </r>
    <r>
      <rPr>
        <sz val="13"/>
        <rFont val="Times New Roman"/>
        <charset val="134"/>
      </rPr>
      <t>230</t>
    </r>
    <r>
      <rPr>
        <sz val="13"/>
        <rFont val="宋体"/>
        <charset val="134"/>
      </rPr>
      <t>个行政村物流配送点</t>
    </r>
  </si>
  <si>
    <t>完成义乌好货及进口商品馆建设并投入运营；启动巴州区电商孵化产业园建设，完成电商站、电商点建设，完成物流配送站、物流配送点建设</t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</si>
  <si>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东西部协作资金</t>
    </r>
  </si>
  <si>
    <r>
      <rPr>
        <sz val="13"/>
        <rFont val="宋体"/>
        <charset val="134"/>
      </rPr>
      <t>巴中市嘉美物业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管理有限公司</t>
    </r>
  </si>
  <si>
    <t>南池新商圈培育打造</t>
  </si>
  <si>
    <r>
      <rPr>
        <sz val="13"/>
        <rFont val="宋体"/>
        <charset val="134"/>
      </rPr>
      <t>新打造巴城南池综合性商圈</t>
    </r>
    <r>
      <rPr>
        <sz val="13"/>
        <rFont val="Times New Roman"/>
        <charset val="134"/>
      </rPr>
      <t>6.2</t>
    </r>
    <r>
      <rPr>
        <sz val="13"/>
        <rFont val="宋体"/>
        <charset val="134"/>
      </rPr>
      <t>万平方米，其中新建连锁超市及地下车库</t>
    </r>
    <r>
      <rPr>
        <sz val="13"/>
        <rFont val="Times New Roman"/>
        <charset val="134"/>
      </rPr>
      <t>1.8</t>
    </r>
    <r>
      <rPr>
        <sz val="13"/>
        <rFont val="宋体"/>
        <charset val="134"/>
      </rPr>
      <t>万平方米；新打造集购物、休闲、娱乐为一体的商业中心</t>
    </r>
    <r>
      <rPr>
        <sz val="13"/>
        <rFont val="Times New Roman"/>
        <charset val="134"/>
      </rPr>
      <t>4.4</t>
    </r>
    <r>
      <rPr>
        <sz val="13"/>
        <rFont val="宋体"/>
        <charset val="134"/>
      </rPr>
      <t>万平方米；实施南池商圈夜经济提升工程，提升三号桥、张思训街、草坝街夜景配套亮化设施，打造三号桥至张思训街</t>
    </r>
    <r>
      <rPr>
        <sz val="13"/>
        <rFont val="Times New Roman"/>
        <charset val="134"/>
      </rPr>
      <t>“</t>
    </r>
    <r>
      <rPr>
        <sz val="13"/>
        <rFont val="宋体"/>
        <charset val="134"/>
      </rPr>
      <t>城市中轴线</t>
    </r>
    <r>
      <rPr>
        <sz val="13"/>
        <rFont val="Times New Roman"/>
        <charset val="134"/>
      </rPr>
      <t>”</t>
    </r>
  </si>
  <si>
    <t>启动巴城南池广场商业综合体装修工程，完成南池商圈夜经济提升工程</t>
  </si>
  <si>
    <r>
      <rPr>
        <sz val="13"/>
        <rFont val="宋体"/>
        <charset val="134"/>
      </rPr>
      <t>企业自筹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政府投资</t>
    </r>
  </si>
  <si>
    <r>
      <rPr>
        <sz val="13"/>
        <rFont val="宋体"/>
        <charset val="134"/>
      </rPr>
      <t>保利商业管理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巴中煜星实业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巴中源丰发展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有限公司</t>
    </r>
  </si>
  <si>
    <t>智慧物流园区</t>
  </si>
  <si>
    <t>新建物流园区550亩及相关配套设施建设</t>
  </si>
  <si>
    <t>完成场地平整，进行基础设施建设</t>
  </si>
  <si>
    <t>广西榕华集团</t>
  </si>
  <si>
    <t>物流集配中心</t>
  </si>
  <si>
    <t>新建重型汽车物流园、电商产业园、电商交易中心、物流集配中心等</t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</si>
  <si>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4000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</si>
  <si>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2108-511922-04-01-522625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FGQB-0261</t>
    </r>
    <r>
      <rPr>
        <sz val="13"/>
        <rFont val="宋体"/>
        <charset val="134"/>
      </rPr>
      <t>号</t>
    </r>
  </si>
  <si>
    <t>巴中舒创汽车销售服务有限公司等</t>
  </si>
  <si>
    <t>川陕渝智慧物流园</t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</si>
  <si>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个综合服务型物流园区，新建物流集散中心、工业物流配套产业城、农产品冷链物流交易中心、中转仓、农产品批发市场等，其中一期总建筑面积</t>
    </r>
    <r>
      <rPr>
        <sz val="13"/>
        <rFont val="Times New Roman"/>
        <charset val="134"/>
      </rPr>
      <t>2.6</t>
    </r>
    <r>
      <rPr>
        <sz val="13"/>
        <rFont val="宋体"/>
        <charset val="134"/>
      </rPr>
      <t>万平方米，物流建筑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</si>
  <si>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万平方米物流仓储中心主体工程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</si>
  <si>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2112-511921-04-01-251368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FGQB-0174</t>
    </r>
    <r>
      <rPr>
        <sz val="13"/>
        <rFont val="宋体"/>
        <charset val="134"/>
      </rPr>
      <t>号</t>
    </r>
  </si>
  <si>
    <t>已签订投资协议</t>
  </si>
  <si>
    <t>高文（通江）园区运营管理有限责任公司</t>
  </si>
  <si>
    <t>万达金街</t>
  </si>
  <si>
    <r>
      <rPr>
        <sz val="13"/>
        <rFont val="宋体"/>
        <charset val="134"/>
      </rPr>
      <t>占地</t>
    </r>
    <r>
      <rPr>
        <sz val="13"/>
        <rFont val="Times New Roman"/>
        <charset val="134"/>
      </rPr>
      <t>52</t>
    </r>
    <r>
      <rPr>
        <sz val="13"/>
        <rFont val="宋体"/>
        <charset val="134"/>
      </rPr>
      <t>亩，总建筑面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万平方米，建设集商贸、办公、服务为一体的特色商业街区</t>
    </r>
  </si>
  <si>
    <t>完成主体二层施工</t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</si>
  <si>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2020-511924-70-03-516180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FGQB-0081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</si>
  <si>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国盛基业集团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巴中有限公司</t>
    </r>
  </si>
  <si>
    <t>秦巴金融街</t>
  </si>
  <si>
    <t>建设秦巴文化交流促进中心、文化旅游商品研发基地、金融中心（农商银行等金融机构总部）、商务办公、星级（商务）酒店（特色民宿）、特色商业街区等文化旅游设施</t>
  </si>
  <si>
    <t>完成巴中农商银行业务总部外装</t>
  </si>
  <si>
    <r>
      <rPr>
        <sz val="13"/>
        <rFont val="宋体"/>
        <charset val="134"/>
      </rPr>
      <t>巴中东站</t>
    </r>
    <r>
      <rPr>
        <sz val="13"/>
        <rFont val="Times New Roman"/>
        <charset val="134"/>
      </rPr>
      <t>TOD(</t>
    </r>
    <r>
      <rPr>
        <sz val="13"/>
        <rFont val="宋体"/>
        <charset val="134"/>
      </rPr>
      <t>一期）</t>
    </r>
  </si>
  <si>
    <t>规划用地750亩，围绕高铁站建设快速通道、公交站台、公共停车场、总部办公、滨河公园、公寓、广场、客运站等</t>
  </si>
  <si>
    <t>广场、停车场完成基础施工，启动公寓建设；快速连接道路路基完成</t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</si>
  <si>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2109-511924-04-01-478832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FGQB-0040</t>
    </r>
    <r>
      <rPr>
        <sz val="13"/>
        <rFont val="宋体"/>
        <charset val="134"/>
      </rPr>
      <t>号</t>
    </r>
  </si>
  <si>
    <t>四川铁投盛锦投资有限公司
巴中市公路建设有限公司</t>
  </si>
  <si>
    <t>巴城信息能源基础设施配套提升</t>
  </si>
  <si>
    <r>
      <rPr>
        <sz val="13"/>
        <rFont val="宋体"/>
        <charset val="134"/>
      </rPr>
      <t>新建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线路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0.4kV</t>
    </r>
    <r>
      <rPr>
        <sz val="13"/>
        <rFont val="宋体"/>
        <charset val="134"/>
      </rPr>
      <t>及以下线路</t>
    </r>
    <r>
      <rPr>
        <sz val="13"/>
        <rFont val="Times New Roman"/>
        <charset val="134"/>
      </rPr>
      <t>109</t>
    </r>
    <r>
      <rPr>
        <sz val="13"/>
        <rFont val="宋体"/>
        <charset val="134"/>
      </rPr>
      <t>公里，新建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变压器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台；新建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450</t>
    </r>
    <r>
      <rPr>
        <sz val="13"/>
        <rFont val="宋体"/>
        <charset val="134"/>
      </rPr>
      <t>个，接入光缆</t>
    </r>
    <r>
      <rPr>
        <sz val="13"/>
        <rFont val="Times New Roman"/>
        <charset val="134"/>
      </rPr>
      <t>350</t>
    </r>
    <r>
      <rPr>
        <sz val="13"/>
        <rFont val="宋体"/>
        <charset val="134"/>
      </rPr>
      <t>公里；新建日供气</t>
    </r>
    <r>
      <rPr>
        <sz val="13"/>
        <rFont val="Times New Roman"/>
        <charset val="134"/>
      </rPr>
      <t>30000</t>
    </r>
    <r>
      <rPr>
        <sz val="13"/>
        <rFont val="宋体"/>
        <charset val="134"/>
      </rPr>
      <t>立方米北龛寺加气站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座，配套完善附属设施，购置相关设施设备</t>
    </r>
  </si>
  <si>
    <r>
      <rPr>
        <sz val="13"/>
        <rFont val="宋体"/>
        <charset val="134"/>
      </rPr>
      <t>北龛寺加气站完成基础工程；建成</t>
    </r>
    <r>
      <rPr>
        <sz val="13"/>
        <rFont val="Times New Roman"/>
        <charset val="134"/>
      </rPr>
      <t>5G</t>
    </r>
    <r>
      <rPr>
        <sz val="13"/>
        <rFont val="宋体"/>
        <charset val="134"/>
      </rPr>
      <t>基站</t>
    </r>
    <r>
      <rPr>
        <sz val="13"/>
        <rFont val="Times New Roman"/>
        <charset val="134"/>
      </rPr>
      <t>250</t>
    </r>
    <r>
      <rPr>
        <sz val="13"/>
        <rFont val="宋体"/>
        <charset val="134"/>
      </rPr>
      <t>个；建成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线路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0.4kV</t>
    </r>
    <r>
      <rPr>
        <sz val="13"/>
        <rFont val="宋体"/>
        <charset val="134"/>
      </rPr>
      <t>及以下线路</t>
    </r>
    <r>
      <rPr>
        <sz val="13"/>
        <rFont val="Times New Roman"/>
        <charset val="134"/>
      </rPr>
      <t>109</t>
    </r>
    <r>
      <rPr>
        <sz val="13"/>
        <rFont val="宋体"/>
        <charset val="134"/>
      </rPr>
      <t>公里、</t>
    </r>
    <r>
      <rPr>
        <sz val="13"/>
        <rFont val="Times New Roman"/>
        <charset val="134"/>
      </rPr>
      <t>10kV</t>
    </r>
    <r>
      <rPr>
        <sz val="13"/>
        <rFont val="宋体"/>
        <charset val="134"/>
      </rPr>
      <t>变压器</t>
    </r>
    <r>
      <rPr>
        <sz val="13"/>
        <rFont val="Times New Roman"/>
        <charset val="134"/>
      </rPr>
      <t>14</t>
    </r>
    <r>
      <rPr>
        <sz val="13"/>
        <rFont val="宋体"/>
        <charset val="134"/>
      </rPr>
      <t>台</t>
    </r>
  </si>
  <si>
    <r>
      <rPr>
        <sz val="13"/>
        <rFont val="宋体"/>
        <charset val="134"/>
      </rPr>
      <t>巴中市通达汽车燃气有限公司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中国铁塔、联通、电信、移动公司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巴州供电公司</t>
    </r>
  </si>
  <si>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千伏变电站输变电工程</t>
    </r>
  </si>
  <si>
    <r>
      <rPr>
        <sz val="13"/>
        <rFont val="宋体"/>
        <charset val="134"/>
      </rPr>
      <t>新建西兴、长印观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座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千伏输变电工程，改扩建笔山凤凰观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千伏变电站</t>
    </r>
  </si>
  <si>
    <r>
      <rPr>
        <sz val="13"/>
        <rFont val="宋体"/>
        <charset val="134"/>
      </rPr>
      <t>完成凤凰观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千伏变电站改扩建，西兴</t>
    </r>
    <r>
      <rPr>
        <sz val="13"/>
        <rFont val="Times New Roman"/>
        <charset val="134"/>
      </rPr>
      <t>110</t>
    </r>
    <r>
      <rPr>
        <sz val="13"/>
        <rFont val="宋体"/>
        <charset val="134"/>
      </rPr>
      <t>千伏变电站设备基础施工</t>
    </r>
  </si>
  <si>
    <r>
      <rPr>
        <sz val="13"/>
        <rFont val="宋体"/>
        <charset val="134"/>
      </rPr>
      <t>平发改审〔</t>
    </r>
    <r>
      <rPr>
        <sz val="13"/>
        <rFont val="Times New Roman"/>
        <charset val="134"/>
      </rPr>
      <t>2019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221</t>
    </r>
    <r>
      <rPr>
        <sz val="13"/>
        <rFont val="宋体"/>
        <charset val="134"/>
      </rPr>
      <t>号</t>
    </r>
  </si>
  <si>
    <t>国网平昌供电公司</t>
  </si>
  <si>
    <r>
      <rPr>
        <sz val="13"/>
        <rFont val="Times New Roman"/>
        <charset val="134"/>
      </rPr>
      <t>35</t>
    </r>
    <r>
      <rPr>
        <sz val="13"/>
        <rFont val="宋体"/>
        <charset val="134"/>
      </rPr>
      <t>千伏变电站输变电工程</t>
    </r>
  </si>
  <si>
    <r>
      <rPr>
        <sz val="13"/>
        <rFont val="宋体"/>
        <charset val="134"/>
      </rPr>
      <t>新建板庙、青云等两座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千伏变电站；扩建响滩、白衣、兰草、云台、大寨等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座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千伏变电站</t>
    </r>
  </si>
  <si>
    <r>
      <rPr>
        <sz val="13"/>
        <rFont val="宋体"/>
        <charset val="134"/>
      </rPr>
      <t>完成兰草、云台、响滩</t>
    </r>
    <r>
      <rPr>
        <sz val="13"/>
        <rFont val="Times New Roman"/>
        <charset val="134"/>
      </rPr>
      <t>35</t>
    </r>
    <r>
      <rPr>
        <sz val="13"/>
        <rFont val="宋体"/>
        <charset val="134"/>
      </rPr>
      <t>千伏变电站增容，板庙变电站主体施工</t>
    </r>
  </si>
  <si>
    <r>
      <rPr>
        <sz val="13"/>
        <rFont val="宋体"/>
        <charset val="134"/>
      </rPr>
      <t>平发改审〔</t>
    </r>
    <r>
      <rPr>
        <sz val="13"/>
        <rFont val="Times New Roman"/>
        <charset val="134"/>
      </rPr>
      <t>2019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218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</si>
  <si>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平页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井油气钻探</t>
    </r>
  </si>
  <si>
    <r>
      <rPr>
        <sz val="13"/>
        <rFont val="宋体"/>
        <charset val="134"/>
      </rPr>
      <t>钻探勘探井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口、采气井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口及钻井平台配套建设</t>
    </r>
  </si>
  <si>
    <t>完成进场道路、钻井平台及勘探井施工</t>
  </si>
  <si>
    <r>
      <rPr>
        <sz val="13"/>
        <rFont val="宋体"/>
        <charset val="134"/>
      </rPr>
      <t>大庆油田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事业勘探部</t>
    </r>
  </si>
  <si>
    <t>恩阳古镇红色研学基地</t>
  </si>
  <si>
    <t>完成红色研学基地陈列布展；保护性修缮13处县苏维埃旧址（遗址）及古建筑、民居；升级改造廉政教育基地“问心堂”</t>
  </si>
  <si>
    <t>完成恩阳县委、红军经理处、列宁模范学校、革命法庭的红色研学基地陈列布展；完成问心堂升级改造</t>
  </si>
  <si>
    <t>四川恩阳旅游发展有限公司</t>
  </si>
  <si>
    <t>南江县校舍提升</t>
  </si>
  <si>
    <r>
      <rPr>
        <sz val="13"/>
        <rFont val="宋体"/>
        <charset val="134"/>
      </rPr>
      <t>新（改）建南江中学、实验中学等学校教辅用房</t>
    </r>
    <r>
      <rPr>
        <sz val="13"/>
        <rFont val="Times New Roman"/>
        <charset val="134"/>
      </rPr>
      <t>1.5</t>
    </r>
    <r>
      <rPr>
        <sz val="13"/>
        <rFont val="宋体"/>
        <charset val="134"/>
      </rPr>
      <t>万平方米；全面完成正直宝塔、文庙幼幼儿园，配套附属设施及设备购置</t>
    </r>
  </si>
  <si>
    <r>
      <rPr>
        <sz val="13"/>
        <rFont val="宋体"/>
        <charset val="134"/>
      </rPr>
      <t>完成南江中学等学校教辅用房主体</t>
    </r>
    <r>
      <rPr>
        <sz val="13"/>
        <rFont val="Times New Roman"/>
        <charset val="134"/>
      </rPr>
      <t>9000</t>
    </r>
    <r>
      <rPr>
        <sz val="13"/>
        <rFont val="宋体"/>
        <charset val="134"/>
      </rPr>
      <t>平方米，完善附属设施及设备购置</t>
    </r>
  </si>
  <si>
    <r>
      <rPr>
        <sz val="13"/>
        <rFont val="宋体"/>
        <charset val="134"/>
      </rPr>
      <t>南发改审批〔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368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</si>
  <si>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四川省南江中学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等相关学校</t>
    </r>
  </si>
  <si>
    <r>
      <rPr>
        <sz val="13"/>
        <rFont val="Times New Roman"/>
        <charset val="134"/>
      </rPr>
      <t>“</t>
    </r>
    <r>
      <rPr>
        <sz val="13"/>
        <rFont val="宋体"/>
        <charset val="134"/>
      </rPr>
      <t>一区三地</t>
    </r>
    <r>
      <rPr>
        <sz val="13"/>
        <rFont val="Times New Roman"/>
        <charset val="134"/>
      </rPr>
      <t>”</t>
    </r>
    <r>
      <rPr>
        <sz val="13"/>
        <rFont val="宋体"/>
        <charset val="134"/>
      </rPr>
      <t>红色研学基地</t>
    </r>
  </si>
  <si>
    <r>
      <rPr>
        <sz val="13"/>
        <rFont val="宋体"/>
        <charset val="134"/>
      </rPr>
      <t>总建筑面积</t>
    </r>
    <r>
      <rPr>
        <sz val="13"/>
        <rFont val="Times New Roman"/>
        <charset val="134"/>
      </rPr>
      <t>2.24</t>
    </r>
    <r>
      <rPr>
        <sz val="13"/>
        <rFont val="宋体"/>
        <charset val="134"/>
      </rPr>
      <t>万平方米（其中地上建筑面积</t>
    </r>
    <r>
      <rPr>
        <sz val="13"/>
        <rFont val="Times New Roman"/>
        <charset val="134"/>
      </rPr>
      <t>1.84</t>
    </r>
    <r>
      <rPr>
        <sz val="13"/>
        <rFont val="宋体"/>
        <charset val="134"/>
      </rPr>
      <t>万平方米，地下建筑面积</t>
    </r>
    <r>
      <rPr>
        <sz val="13"/>
        <rFont val="Times New Roman"/>
        <charset val="134"/>
      </rPr>
      <t>0.4</t>
    </r>
    <r>
      <rPr>
        <sz val="13"/>
        <rFont val="宋体"/>
        <charset val="134"/>
      </rPr>
      <t>万平方米），建设包括综合楼、图书阅览室、学术报告厅、研学功能区、室外运动场、地下车库及绿化等附属配套设施</t>
    </r>
  </si>
  <si>
    <t>完成基础工程和综合楼、宿舍楼主体工程</t>
  </si>
  <si>
    <r>
      <rPr>
        <sz val="13"/>
        <rFont val="宋体"/>
        <charset val="134"/>
      </rPr>
      <t>通发改〔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387</t>
    </r>
    <r>
      <rPr>
        <sz val="13"/>
        <rFont val="宋体"/>
        <charset val="134"/>
      </rPr>
      <t>号</t>
    </r>
  </si>
  <si>
    <t>通江县红峰国有资产投资经营有限公司</t>
  </si>
  <si>
    <t>西溪实验小学</t>
  </si>
  <si>
    <t>规划面积约1.9万平方米。新建教学楼、行政楼、教师宿舍、食堂、室内体育馆、幼儿园等其它附属设施</t>
  </si>
  <si>
    <r>
      <rPr>
        <sz val="13"/>
        <rFont val="宋体"/>
        <charset val="134"/>
      </rPr>
      <t>巴开经发审〔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66</t>
    </r>
    <r>
      <rPr>
        <sz val="13"/>
        <rFont val="宋体"/>
        <charset val="134"/>
      </rPr>
      <t>号</t>
    </r>
  </si>
  <si>
    <t>巴中经开区市政工程有限公司</t>
  </si>
  <si>
    <t>南江县中医医院长赤院区</t>
  </si>
  <si>
    <r>
      <rPr>
        <sz val="13"/>
        <rFont val="宋体"/>
        <charset val="134"/>
      </rPr>
      <t>新建门（急）诊楼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、住院部</t>
    </r>
    <r>
      <rPr>
        <sz val="13"/>
        <rFont val="Times New Roman"/>
        <charset val="134"/>
      </rPr>
      <t xml:space="preserve"> </t>
    </r>
    <r>
      <rPr>
        <sz val="13"/>
        <rFont val="宋体"/>
        <charset val="134"/>
      </rPr>
      <t>、医技楼、行政及后勤保障楼等</t>
    </r>
    <r>
      <rPr>
        <sz val="13"/>
        <rFont val="Times New Roman"/>
        <charset val="134"/>
      </rPr>
      <t>28770</t>
    </r>
    <r>
      <rPr>
        <sz val="13"/>
        <rFont val="宋体"/>
        <charset val="134"/>
      </rPr>
      <t>平方米，配套相关附属设施及设备购置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</si>
  <si>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</si>
  <si>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南发改审批〔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号</t>
    </r>
  </si>
  <si>
    <t>南江县中医医院</t>
  </si>
  <si>
    <t>南江县危急重症医疗救治中心</t>
  </si>
  <si>
    <r>
      <rPr>
        <sz val="13"/>
        <rFont val="宋体"/>
        <charset val="134"/>
      </rPr>
      <t>新建危急重症救治医疗业务用房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万平方米，设置危急重症救治中心、微生物医学检验实验室，放疗、化疗、介入治疗中心、体检中心和病案管理中心等，购置直线加速器等医疗设备，配套相关附属设施</t>
    </r>
  </si>
  <si>
    <r>
      <rPr>
        <sz val="13"/>
        <rFont val="宋体"/>
        <charset val="134"/>
      </rPr>
      <t>完成主体工程</t>
    </r>
    <r>
      <rPr>
        <sz val="13"/>
        <rFont val="Times New Roman"/>
        <charset val="134"/>
      </rPr>
      <t>50%</t>
    </r>
  </si>
  <si>
    <r>
      <rPr>
        <sz val="13"/>
        <rFont val="宋体"/>
        <charset val="134"/>
      </rPr>
      <t>南发改审批〔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号</t>
    </r>
  </si>
  <si>
    <t>中央资金+债券资金</t>
  </si>
  <si>
    <t>南江县人民医院</t>
  </si>
  <si>
    <t>莲山湖新区安置还房</t>
  </si>
  <si>
    <r>
      <rPr>
        <sz val="13"/>
        <rFont val="宋体"/>
        <charset val="134"/>
      </rPr>
      <t>完成征地拆迁</t>
    </r>
    <r>
      <rPr>
        <sz val="13"/>
        <rFont val="Times New Roman"/>
        <charset val="134"/>
      </rPr>
      <t>6.8</t>
    </r>
    <r>
      <rPr>
        <sz val="13"/>
        <rFont val="宋体"/>
        <charset val="134"/>
      </rPr>
      <t>万平方米，新建安置还房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处及配套附属工程，其中擂鼓村安置还房总用地面积</t>
    </r>
    <r>
      <rPr>
        <sz val="13"/>
        <rFont val="Times New Roman"/>
        <charset val="134"/>
      </rPr>
      <t>129.5</t>
    </r>
    <r>
      <rPr>
        <sz val="13"/>
        <rFont val="宋体"/>
        <charset val="134"/>
      </rPr>
      <t>亩，总建筑面积</t>
    </r>
    <r>
      <rPr>
        <sz val="13"/>
        <rFont val="Times New Roman"/>
        <charset val="134"/>
      </rPr>
      <t>17.268</t>
    </r>
    <r>
      <rPr>
        <sz val="13"/>
        <rFont val="宋体"/>
        <charset val="134"/>
      </rPr>
      <t>万平方米；大连村安置还房用地面积</t>
    </r>
    <r>
      <rPr>
        <sz val="13"/>
        <rFont val="Times New Roman"/>
        <charset val="134"/>
      </rPr>
      <t>50.6</t>
    </r>
    <r>
      <rPr>
        <sz val="13"/>
        <rFont val="宋体"/>
        <charset val="134"/>
      </rPr>
      <t>亩，新建总建筑面积</t>
    </r>
    <r>
      <rPr>
        <sz val="13"/>
        <rFont val="Times New Roman"/>
        <charset val="134"/>
      </rPr>
      <t>8.416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</si>
  <si>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完成基础施工程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</si>
  <si>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巴区发改行审可研〔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55</t>
    </r>
    <r>
      <rPr>
        <sz val="13"/>
        <rFont val="宋体"/>
        <charset val="134"/>
      </rPr>
      <t>号</t>
    </r>
  </si>
  <si>
    <t>老旧小区改造及配套基础设施建设（新建）</t>
  </si>
  <si>
    <t>改造实验中学职工宿舍楼、丽阳新宸、计生小区、雷家大院、中医院小区、魁字湾一街临街楼小区、魁字湾二街临街楼小区、柯家大院、文治公园小区、公路一街小区、公路二街小区、七星苑小区、春秋华堂、众心楼等14个老旧小区</t>
  </si>
  <si>
    <t>完成丽阳新宸、雷家大院、中医院小区、魁字湾一街临街楼小区等管网改造、道路黑化；计生小区部分管网改造、道路黑化</t>
  </si>
  <si>
    <t>巴中市泰达城乡建设投资有限公司
巴中金汇发展有限责任公司</t>
  </si>
  <si>
    <t>农村危房改造</t>
  </si>
  <si>
    <t>改造农村危旧房4007户</t>
  </si>
  <si>
    <t>完成改造2300户</t>
  </si>
  <si>
    <t>各镇（乡）人民政府</t>
  </si>
  <si>
    <t>县城老旧小区改造配套基础设施建设（二期）</t>
  </si>
  <si>
    <r>
      <rPr>
        <sz val="13"/>
        <rFont val="宋体"/>
        <charset val="134"/>
      </rPr>
      <t>城南、红场街、天仙洞、东门、老物资局、西门、周子坪等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个片区老旧小区道路升级改造、供排水管网、雨污分流管网改造、小区连接道路、人行道改造、停车场、路灯、供排水管网、电力、通信、供气管网改造；小区内照明、垃圾收储等基础设施改造；便民、无障碍等公共服务设施改造</t>
    </r>
  </si>
  <si>
    <r>
      <rPr>
        <sz val="13"/>
        <rFont val="宋体"/>
        <charset val="134"/>
      </rPr>
      <t>完成红场街等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个小区改造</t>
    </r>
  </si>
  <si>
    <r>
      <rPr>
        <sz val="13"/>
        <rFont val="宋体"/>
        <charset val="134"/>
      </rPr>
      <t>通发改〔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518</t>
    </r>
    <r>
      <rPr>
        <sz val="13"/>
        <rFont val="宋体"/>
        <charset val="134"/>
      </rPr>
      <t>号</t>
    </r>
  </si>
  <si>
    <t>供电所综合用房</t>
  </si>
  <si>
    <t>新建驷马、西兴、星光、镇龙、金宝等供电所综合用房</t>
  </si>
  <si>
    <t>完成驷马、镇龙、金宝、西兴供电所综合用房建设</t>
  </si>
  <si>
    <r>
      <rPr>
        <sz val="13"/>
        <rFont val="宋体"/>
        <charset val="134"/>
      </rPr>
      <t>平发改审﹝</t>
    </r>
    <r>
      <rPr>
        <sz val="13"/>
        <rFont val="Times New Roman"/>
        <charset val="134"/>
      </rPr>
      <t>2019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号</t>
    </r>
  </si>
  <si>
    <t>干部周转房建设</t>
  </si>
  <si>
    <r>
      <rPr>
        <sz val="13"/>
        <rFont val="宋体"/>
        <charset val="134"/>
      </rPr>
      <t>在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个镇建设干部周转房，新建</t>
    </r>
    <r>
      <rPr>
        <sz val="13"/>
        <rFont val="Times New Roman"/>
        <charset val="134"/>
      </rPr>
      <t>2.3</t>
    </r>
    <r>
      <rPr>
        <sz val="13"/>
        <rFont val="宋体"/>
        <charset val="134"/>
      </rPr>
      <t>万平方米，购置</t>
    </r>
    <r>
      <rPr>
        <sz val="13"/>
        <rFont val="Times New Roman"/>
        <charset val="134"/>
      </rPr>
      <t>1.4</t>
    </r>
    <r>
      <rPr>
        <sz val="13"/>
        <rFont val="宋体"/>
        <charset val="134"/>
      </rPr>
      <t>万平方米，维修改造</t>
    </r>
    <r>
      <rPr>
        <sz val="13"/>
        <rFont val="Times New Roman"/>
        <charset val="134"/>
      </rPr>
      <t>1500</t>
    </r>
    <r>
      <rPr>
        <sz val="13"/>
        <rFont val="宋体"/>
        <charset val="134"/>
      </rPr>
      <t>平方米，配套相关附属设施</t>
    </r>
  </si>
  <si>
    <r>
      <rPr>
        <sz val="13"/>
        <rFont val="宋体"/>
        <charset val="134"/>
      </rPr>
      <t>新建或购置响滩、岩口等镇干部周转房</t>
    </r>
    <r>
      <rPr>
        <sz val="13"/>
        <rFont val="Times New Roman"/>
        <charset val="134"/>
      </rPr>
      <t>13000</t>
    </r>
    <r>
      <rPr>
        <sz val="13"/>
        <rFont val="宋体"/>
        <charset val="134"/>
      </rPr>
      <t>平方米</t>
    </r>
  </si>
  <si>
    <r>
      <rPr>
        <sz val="13"/>
        <rFont val="宋体"/>
        <charset val="134"/>
      </rPr>
      <t>平发改审﹝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67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</si>
  <si>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各镇（乡）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人民政府</t>
    </r>
  </si>
  <si>
    <t>农村危旧房改造</t>
  </si>
  <si>
    <r>
      <rPr>
        <sz val="13"/>
        <rFont val="宋体"/>
        <charset val="134"/>
      </rPr>
      <t>改造农村危旧房</t>
    </r>
    <r>
      <rPr>
        <sz val="13"/>
        <rFont val="Times New Roman"/>
        <charset val="134"/>
      </rPr>
      <t>5672</t>
    </r>
    <r>
      <rPr>
        <sz val="13"/>
        <rFont val="宋体"/>
        <charset val="134"/>
      </rPr>
      <t>户</t>
    </r>
  </si>
  <si>
    <r>
      <rPr>
        <sz val="13"/>
        <rFont val="宋体"/>
        <charset val="134"/>
      </rPr>
      <t>不需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办理</t>
    </r>
  </si>
  <si>
    <t>老旧小区改造及配套设施建设</t>
  </si>
  <si>
    <r>
      <rPr>
        <sz val="13"/>
        <rFont val="宋体"/>
        <charset val="134"/>
      </rPr>
      <t>改造</t>
    </r>
    <r>
      <rPr>
        <sz val="13"/>
        <rFont val="Times New Roman"/>
        <charset val="134"/>
      </rPr>
      <t>45</t>
    </r>
    <r>
      <rPr>
        <sz val="13"/>
        <rFont val="宋体"/>
        <charset val="134"/>
      </rPr>
      <t>个老旧小区，</t>
    </r>
    <r>
      <rPr>
        <sz val="13"/>
        <rFont val="Times New Roman"/>
        <charset val="134"/>
      </rPr>
      <t>854</t>
    </r>
    <r>
      <rPr>
        <sz val="13"/>
        <rFont val="宋体"/>
        <charset val="134"/>
      </rPr>
      <t>栋、</t>
    </r>
    <r>
      <rPr>
        <sz val="13"/>
        <rFont val="Times New Roman"/>
        <charset val="134"/>
      </rPr>
      <t>20886</t>
    </r>
    <r>
      <rPr>
        <sz val="13"/>
        <rFont val="宋体"/>
        <charset val="134"/>
      </rPr>
      <t>户、</t>
    </r>
    <r>
      <rPr>
        <sz val="13"/>
        <rFont val="Times New Roman"/>
        <charset val="134"/>
      </rPr>
      <t>222.035</t>
    </r>
    <r>
      <rPr>
        <sz val="13"/>
        <rFont val="宋体"/>
        <charset val="134"/>
      </rPr>
      <t>万平方米，建设内容包括：楼顶治漏、改造消防管道、三线改造、下水管网、化粪池扩容，外墙维修、路灯安装、健身器材、垃圾分类设施，供电配电、公共区域修缮、充电设施、店招店牌、建设建设无障碍设施、提升养老、便民市场、便利店、电梯增设、邮政快递末端综合服务站等</t>
    </r>
  </si>
  <si>
    <t>完成林业、林产品四合院、祥和、二丝厂、财政局家属院、水利局家属院等小区改造</t>
  </si>
  <si>
    <r>
      <rPr>
        <sz val="13"/>
        <rFont val="宋体"/>
        <charset val="134"/>
      </rPr>
      <t>平发改审﹝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267</t>
    </r>
    <r>
      <rPr>
        <sz val="13"/>
        <rFont val="宋体"/>
        <charset val="134"/>
      </rPr>
      <t>号</t>
    </r>
  </si>
  <si>
    <t>平昌县建设投资开发有限公司</t>
  </si>
  <si>
    <t>金顶山公墓（二期）</t>
  </si>
  <si>
    <t>总建筑面积2.485万平方米，建殡仪馆和墓地，以及园区道路、绿化、设备、场地及配套设施等</t>
  </si>
  <si>
    <t>完成场平、园区道路及主体基础</t>
  </si>
  <si>
    <t>森林生态保护与修复</t>
  </si>
  <si>
    <r>
      <rPr>
        <sz val="13"/>
        <rFont val="宋体"/>
        <charset val="134"/>
      </rPr>
      <t>实施封山育林</t>
    </r>
    <r>
      <rPr>
        <sz val="13"/>
        <rFont val="Times New Roman"/>
        <charset val="134"/>
      </rPr>
      <t>5.5</t>
    </r>
    <r>
      <rPr>
        <sz val="13"/>
        <rFont val="宋体"/>
        <charset val="134"/>
      </rPr>
      <t>万亩、退化林修复及森林质量精准提升</t>
    </r>
    <r>
      <rPr>
        <sz val="13"/>
        <rFont val="Times New Roman"/>
        <charset val="134"/>
      </rPr>
      <t>7</t>
    </r>
    <r>
      <rPr>
        <sz val="13"/>
        <rFont val="宋体"/>
        <charset val="134"/>
      </rPr>
      <t>万亩、人工造乔木林</t>
    </r>
    <r>
      <rPr>
        <sz val="13"/>
        <rFont val="Times New Roman"/>
        <charset val="134"/>
      </rPr>
      <t>0.4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</si>
  <si>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实施封山育林</t>
    </r>
    <r>
      <rPr>
        <sz val="13"/>
        <rFont val="Times New Roman"/>
        <charset val="134"/>
      </rPr>
      <t>2</t>
    </r>
    <r>
      <rPr>
        <sz val="13"/>
        <rFont val="宋体"/>
        <charset val="134"/>
      </rPr>
      <t>万亩、退化林修复</t>
    </r>
    <r>
      <rPr>
        <sz val="13"/>
        <rFont val="Times New Roman"/>
        <charset val="134"/>
      </rPr>
      <t>3</t>
    </r>
    <r>
      <rPr>
        <sz val="13"/>
        <rFont val="宋体"/>
        <charset val="134"/>
      </rPr>
      <t>万亩、人工造乔木林</t>
    </r>
    <r>
      <rPr>
        <sz val="13"/>
        <rFont val="Times New Roman"/>
        <charset val="134"/>
      </rPr>
      <t>0.2</t>
    </r>
    <r>
      <rPr>
        <sz val="13"/>
        <rFont val="宋体"/>
        <charset val="134"/>
      </rPr>
      <t>万亩</t>
    </r>
  </si>
  <si>
    <r>
      <rPr>
        <sz val="13"/>
        <rFont val="宋体"/>
        <charset val="134"/>
      </rPr>
      <t>川发改投资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219</t>
    </r>
    <r>
      <rPr>
        <sz val="13"/>
        <rFont val="宋体"/>
        <charset val="134"/>
      </rPr>
      <t>号</t>
    </r>
  </si>
  <si>
    <t>油气田废水及固废处理厂</t>
  </si>
  <si>
    <r>
      <rPr>
        <sz val="13"/>
        <rFont val="宋体"/>
        <charset val="134"/>
      </rPr>
      <t>新建日处理</t>
    </r>
    <r>
      <rPr>
        <sz val="13"/>
        <rFont val="Times New Roman"/>
        <charset val="134"/>
      </rPr>
      <t>3000</t>
    </r>
    <r>
      <rPr>
        <sz val="13"/>
        <rFont val="宋体"/>
        <charset val="134"/>
      </rPr>
      <t>吨油气田废水处理厂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座，配套建设附属设施和购置相关设施设备</t>
    </r>
  </si>
  <si>
    <r>
      <rPr>
        <sz val="13"/>
        <rFont val="宋体"/>
        <charset val="134"/>
      </rPr>
      <t>基础完工，油气田废水处理厂主体工程完成</t>
    </r>
    <r>
      <rPr>
        <sz val="13"/>
        <rFont val="Times New Roman"/>
        <charset val="134"/>
      </rPr>
      <t>30%</t>
    </r>
  </si>
  <si>
    <r>
      <rPr>
        <sz val="13"/>
        <rFont val="宋体"/>
        <charset val="134"/>
      </rPr>
      <t>川投资备〔</t>
    </r>
    <r>
      <rPr>
        <sz val="13"/>
        <rFont val="Times New Roman"/>
        <charset val="134"/>
      </rPr>
      <t>2108-511902-04-01-535729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FGQB-0155</t>
    </r>
    <r>
      <rPr>
        <sz val="13"/>
        <rFont val="宋体"/>
        <charset val="134"/>
      </rPr>
      <t>号</t>
    </r>
  </si>
  <si>
    <t>四川洁安环境科技有限公司</t>
  </si>
  <si>
    <t>巴河流域巴城段水生态修复</t>
  </si>
  <si>
    <r>
      <rPr>
        <sz val="13"/>
        <rFont val="宋体"/>
        <charset val="134"/>
      </rPr>
      <t>实施巴河流域生态河堤保护及修复</t>
    </r>
    <r>
      <rPr>
        <sz val="13"/>
        <rFont val="Times New Roman"/>
        <charset val="134"/>
      </rPr>
      <t>32</t>
    </r>
    <r>
      <rPr>
        <sz val="13"/>
        <rFont val="宋体"/>
        <charset val="134"/>
      </rPr>
      <t>公里，新建预警水质监测站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座、生态浮岛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万平方米，微生物挂膜带</t>
    </r>
    <r>
      <rPr>
        <sz val="13"/>
        <rFont val="Times New Roman"/>
        <charset val="134"/>
      </rPr>
      <t>1.9</t>
    </r>
    <r>
      <rPr>
        <sz val="13"/>
        <rFont val="宋体"/>
        <charset val="134"/>
      </rPr>
      <t>万平方米、缓冲带生态保护及修复</t>
    </r>
    <r>
      <rPr>
        <sz val="13"/>
        <rFont val="Times New Roman"/>
        <charset val="134"/>
      </rPr>
      <t>3.2</t>
    </r>
    <r>
      <rPr>
        <sz val="13"/>
        <rFont val="宋体"/>
        <charset val="134"/>
      </rPr>
      <t>万方米、</t>
    </r>
    <r>
      <rPr>
        <sz val="13"/>
        <rFont val="Times New Roman"/>
        <charset val="134"/>
      </rPr>
      <t>d600</t>
    </r>
    <r>
      <rPr>
        <sz val="13"/>
        <rFont val="宋体"/>
        <charset val="134"/>
      </rPr>
      <t>污水管网</t>
    </r>
    <r>
      <rPr>
        <sz val="13"/>
        <rFont val="Times New Roman"/>
        <charset val="134"/>
      </rPr>
      <t>7600</t>
    </r>
    <r>
      <rPr>
        <sz val="13"/>
        <rFont val="宋体"/>
        <charset val="134"/>
      </rPr>
      <t>米，购置安装水质净化设备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套、菌藻系统</t>
    </r>
    <r>
      <rPr>
        <sz val="13"/>
        <rFont val="Times New Roman"/>
        <charset val="134"/>
      </rPr>
      <t>20</t>
    </r>
    <r>
      <rPr>
        <sz val="13"/>
        <rFont val="宋体"/>
        <charset val="134"/>
      </rPr>
      <t>套、高效纳米曝气设备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套、标志牌</t>
    </r>
    <r>
      <rPr>
        <sz val="13"/>
        <rFont val="Times New Roman"/>
        <charset val="134"/>
      </rPr>
      <t>373</t>
    </r>
    <r>
      <rPr>
        <sz val="13"/>
        <rFont val="宋体"/>
        <charset val="134"/>
      </rPr>
      <t>套、监控系统</t>
    </r>
    <r>
      <rPr>
        <sz val="13"/>
        <rFont val="Times New Roman"/>
        <charset val="134"/>
      </rPr>
      <t>1</t>
    </r>
    <r>
      <rPr>
        <sz val="13"/>
        <rFont val="宋体"/>
        <charset val="134"/>
      </rPr>
      <t>套</t>
    </r>
  </si>
  <si>
    <r>
      <rPr>
        <sz val="13"/>
        <rFont val="宋体"/>
        <charset val="134"/>
      </rPr>
      <t>新建预警水质监测站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座，对大佛寺饮用水水源地环境治理、城区三条黑臭水体治理、红军路等老城雨污管网改造和巴城城市污水直排口整治</t>
    </r>
  </si>
  <si>
    <r>
      <rPr>
        <sz val="13"/>
        <rFont val="宋体"/>
        <charset val="134"/>
      </rPr>
      <t>巴区发改行审〔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385</t>
    </r>
    <r>
      <rPr>
        <sz val="13"/>
        <rFont val="宋体"/>
        <charset val="134"/>
      </rPr>
      <t>号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巴区发改行审〔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74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</si>
  <si>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省级水污染防治资金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上级无常补助资金</t>
    </r>
    <r>
      <rPr>
        <sz val="13"/>
        <rFont val="Times New Roman"/>
        <charset val="134"/>
      </rPr>
      <t>+</t>
    </r>
    <r>
      <rPr>
        <sz val="13"/>
        <rFont val="宋体"/>
        <charset val="134"/>
      </rPr>
      <t>地方自筹</t>
    </r>
  </si>
  <si>
    <t>污水处理站提标扩容</t>
  </si>
  <si>
    <t>柳林镇、茶坝镇、兴隆镇、渔溪镇、下八庙镇乐丰社区、玉山镇、花丛镇、雪山镇、群乐镇、关公镇等10个集镇（社区）污水处理站进行提标扩容改造，改造管网50千米，新建管网20千米</t>
  </si>
  <si>
    <t>完成柳林镇、茶坝镇、兴隆镇、渔溪镇等4个集镇污水处理站提标扩容改造及管网改造</t>
  </si>
  <si>
    <t>恩区发改行审（2021）112号</t>
  </si>
  <si>
    <t>之字河水环境综合治理</t>
  </si>
  <si>
    <t>新建人工湿地23.4万平方米，生态护岸2万平方米，生态沟渠80千米，DN300污水管网13千米，入河排污水3处</t>
  </si>
  <si>
    <t>恩区发改行审（2020）437号</t>
  </si>
  <si>
    <t>恩自然资规函（2020）567号</t>
  </si>
  <si>
    <t>恩环境函（2020）195号</t>
  </si>
  <si>
    <t>春在湖综合治理</t>
  </si>
  <si>
    <r>
      <rPr>
        <sz val="13"/>
        <rFont val="宋体"/>
        <charset val="134"/>
      </rPr>
      <t>春在湖库区沿岸生态护岸</t>
    </r>
    <r>
      <rPr>
        <sz val="13"/>
        <rFont val="Times New Roman"/>
        <charset val="134"/>
      </rPr>
      <t>34</t>
    </r>
    <r>
      <rPr>
        <sz val="13"/>
        <rFont val="宋体"/>
        <charset val="134"/>
      </rPr>
      <t>公里，湿地建设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平方公里，污染底泥清理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万方及配套相关设施建设</t>
    </r>
  </si>
  <si>
    <r>
      <rPr>
        <sz val="13"/>
        <rFont val="宋体"/>
        <charset val="134"/>
      </rPr>
      <t>完成春在湖库区沿岸生态护岸</t>
    </r>
    <r>
      <rPr>
        <sz val="13"/>
        <rFont val="Times New Roman"/>
        <charset val="134"/>
      </rPr>
      <t>12</t>
    </r>
    <r>
      <rPr>
        <sz val="13"/>
        <rFont val="宋体"/>
        <charset val="134"/>
      </rPr>
      <t>公里，湿地建设</t>
    </r>
    <r>
      <rPr>
        <sz val="13"/>
        <rFont val="Times New Roman"/>
        <charset val="134"/>
      </rPr>
      <t>0.5</t>
    </r>
    <r>
      <rPr>
        <sz val="13"/>
        <rFont val="宋体"/>
        <charset val="134"/>
      </rPr>
      <t>平方公里，污染底泥清理</t>
    </r>
    <r>
      <rPr>
        <sz val="13"/>
        <rFont val="Times New Roman"/>
        <charset val="134"/>
      </rPr>
      <t>80</t>
    </r>
    <r>
      <rPr>
        <sz val="13"/>
        <rFont val="宋体"/>
        <charset val="134"/>
      </rPr>
      <t>万方及配套相关设施建设</t>
    </r>
  </si>
  <si>
    <r>
      <rPr>
        <sz val="13"/>
        <rFont val="宋体"/>
        <charset val="134"/>
      </rPr>
      <t>通发改〔</t>
    </r>
    <r>
      <rPr>
        <sz val="13"/>
        <rFont val="Times New Roman"/>
        <charset val="134"/>
      </rPr>
      <t>2019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284</t>
    </r>
    <r>
      <rPr>
        <sz val="13"/>
        <rFont val="宋体"/>
        <charset val="134"/>
      </rPr>
      <t>号</t>
    </r>
  </si>
  <si>
    <t>高明新区污水管网建设</t>
  </si>
  <si>
    <r>
      <rPr>
        <sz val="13"/>
        <rFont val="宋体"/>
        <charset val="134"/>
      </rPr>
      <t>新建污水管道</t>
    </r>
    <r>
      <rPr>
        <sz val="13"/>
        <rFont val="Times New Roman"/>
        <charset val="134"/>
      </rPr>
      <t>40.48</t>
    </r>
    <r>
      <rPr>
        <sz val="13"/>
        <rFont val="宋体"/>
        <charset val="134"/>
      </rPr>
      <t>公里</t>
    </r>
  </si>
  <si>
    <r>
      <rPr>
        <sz val="13"/>
        <rFont val="宋体"/>
        <charset val="134"/>
      </rPr>
      <t>通发改〔</t>
    </r>
    <r>
      <rPr>
        <sz val="13"/>
        <rFont val="Times New Roman"/>
        <charset val="134"/>
      </rPr>
      <t>2019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432</t>
    </r>
    <r>
      <rPr>
        <sz val="13"/>
        <rFont val="宋体"/>
        <charset val="134"/>
      </rPr>
      <t>号</t>
    </r>
  </si>
  <si>
    <t>高明新区管委会</t>
  </si>
  <si>
    <t>老城区污水管网建设工程</t>
  </si>
  <si>
    <r>
      <rPr>
        <sz val="13"/>
        <rFont val="宋体"/>
        <charset val="134"/>
      </rPr>
      <t>建设老城区污水管网。车管所至安家坝大桥（信义端）片区网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公里；华严李家沟片区</t>
    </r>
    <r>
      <rPr>
        <sz val="13"/>
        <rFont val="Times New Roman"/>
        <charset val="134"/>
      </rPr>
      <t>10</t>
    </r>
    <r>
      <rPr>
        <sz val="13"/>
        <rFont val="宋体"/>
        <charset val="134"/>
      </rPr>
      <t>公里；佛头山片区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公里；石桥沟至通河大桥</t>
    </r>
    <r>
      <rPr>
        <sz val="13"/>
        <rFont val="Times New Roman"/>
        <charset val="134"/>
      </rPr>
      <t>13</t>
    </r>
    <r>
      <rPr>
        <sz val="13"/>
        <rFont val="宋体"/>
        <charset val="134"/>
      </rPr>
      <t>公里</t>
    </r>
  </si>
  <si>
    <t>完成华严李家沟片区污水管网建设，进行石桥沟至通河桥管网铺设、车管所至安家坝大桥污水管网基础开挖</t>
  </si>
  <si>
    <r>
      <rPr>
        <sz val="13"/>
        <rFont val="宋体"/>
        <charset val="134"/>
      </rPr>
      <t>平发改审﹝</t>
    </r>
    <r>
      <rPr>
        <sz val="13"/>
        <rFont val="Times New Roman"/>
        <charset val="134"/>
      </rPr>
      <t>2020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76</t>
    </r>
    <r>
      <rPr>
        <sz val="13"/>
        <rFont val="宋体"/>
        <charset val="134"/>
      </rPr>
      <t>号</t>
    </r>
  </si>
  <si>
    <t>社区污水处理设施及管网工程</t>
  </si>
  <si>
    <r>
      <rPr>
        <sz val="13"/>
        <rFont val="宋体"/>
        <charset val="134"/>
      </rPr>
      <t>在镇龙镇新庙社区、江口街道尖山社区、龙岗镇宝坪社区等</t>
    </r>
    <r>
      <rPr>
        <sz val="13"/>
        <rFont val="Times New Roman"/>
        <charset val="134"/>
      </rPr>
      <t xml:space="preserve"> 22</t>
    </r>
    <r>
      <rPr>
        <sz val="13"/>
        <rFont val="宋体"/>
        <charset val="134"/>
      </rPr>
      <t>个农村社区建设小型污水处理厂</t>
    </r>
    <r>
      <rPr>
        <sz val="13"/>
        <rFont val="Times New Roman"/>
        <charset val="134"/>
      </rPr>
      <t xml:space="preserve"> 22 </t>
    </r>
    <r>
      <rPr>
        <sz val="13"/>
        <rFont val="宋体"/>
        <charset val="134"/>
      </rPr>
      <t>座，日处理污水</t>
    </r>
    <r>
      <rPr>
        <sz val="13"/>
        <rFont val="Times New Roman"/>
        <charset val="134"/>
      </rPr>
      <t xml:space="preserve"> 3800</t>
    </r>
    <r>
      <rPr>
        <sz val="13"/>
        <rFont val="宋体"/>
        <charset val="134"/>
      </rPr>
      <t>立方米，配套建设污水管网</t>
    </r>
    <r>
      <rPr>
        <sz val="13"/>
        <rFont val="Times New Roman"/>
        <charset val="134"/>
      </rPr>
      <t xml:space="preserve"> 97.17</t>
    </r>
    <r>
      <rPr>
        <sz val="13"/>
        <rFont val="宋体"/>
        <charset val="134"/>
      </rPr>
      <t>千米，检查井</t>
    </r>
    <r>
      <rPr>
        <sz val="13"/>
        <rFont val="Times New Roman"/>
        <charset val="134"/>
      </rPr>
      <t xml:space="preserve"> 1331 </t>
    </r>
    <r>
      <rPr>
        <sz val="13"/>
        <rFont val="宋体"/>
        <charset val="134"/>
      </rPr>
      <t>座，小型提升泵站</t>
    </r>
    <r>
      <rPr>
        <sz val="13"/>
        <rFont val="Times New Roman"/>
        <charset val="134"/>
      </rPr>
      <t xml:space="preserve"> 17 </t>
    </r>
    <r>
      <rPr>
        <sz val="13"/>
        <rFont val="宋体"/>
        <charset val="134"/>
      </rPr>
      <t>座</t>
    </r>
  </si>
  <si>
    <t>完成土建工程</t>
  </si>
  <si>
    <r>
      <rPr>
        <sz val="13"/>
        <rFont val="宋体"/>
        <charset val="134"/>
      </rPr>
      <t>平发改审﹝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号</t>
    </r>
  </si>
  <si>
    <t>平昌泓源水务集团
有限公司</t>
  </si>
  <si>
    <t>行政村污水处理</t>
  </si>
  <si>
    <r>
      <rPr>
        <sz val="13"/>
        <rFont val="宋体"/>
        <charset val="134"/>
      </rPr>
      <t>在驷马镇、白衣镇、西兴镇等辖区村社建设单户式农村化粪池</t>
    </r>
    <r>
      <rPr>
        <sz val="13"/>
        <rFont val="Times New Roman"/>
        <charset val="134"/>
      </rPr>
      <t>102568</t>
    </r>
    <r>
      <rPr>
        <sz val="13"/>
        <rFont val="宋体"/>
        <charset val="134"/>
      </rPr>
      <t>座，采用</t>
    </r>
    <r>
      <rPr>
        <sz val="13"/>
        <rFont val="Times New Roman"/>
        <charset val="134"/>
      </rPr>
      <t>A2/O</t>
    </r>
    <r>
      <rPr>
        <sz val="13"/>
        <rFont val="宋体"/>
        <charset val="134"/>
      </rPr>
      <t>一体化模式污水处理设施</t>
    </r>
    <r>
      <rPr>
        <sz val="13"/>
        <rFont val="Times New Roman"/>
        <charset val="134"/>
      </rPr>
      <t>103</t>
    </r>
    <r>
      <rPr>
        <sz val="13"/>
        <rFont val="宋体"/>
        <charset val="134"/>
      </rPr>
      <t>座，生物接触氧化池</t>
    </r>
    <r>
      <rPr>
        <sz val="13"/>
        <rFont val="Times New Roman"/>
        <charset val="134"/>
      </rPr>
      <t>1487</t>
    </r>
    <r>
      <rPr>
        <sz val="13"/>
        <rFont val="宋体"/>
        <charset val="134"/>
      </rPr>
      <t>座，人工湿地</t>
    </r>
    <r>
      <rPr>
        <sz val="13"/>
        <rFont val="Times New Roman"/>
        <charset val="134"/>
      </rPr>
      <t>48720</t>
    </r>
    <r>
      <rPr>
        <sz val="13"/>
        <rFont val="宋体"/>
        <charset val="134"/>
      </rPr>
      <t>立方米，调节池</t>
    </r>
    <r>
      <rPr>
        <sz val="13"/>
        <rFont val="Times New Roman"/>
        <charset val="134"/>
      </rPr>
      <t>1590</t>
    </r>
    <r>
      <rPr>
        <sz val="13"/>
        <rFont val="宋体"/>
        <charset val="134"/>
      </rPr>
      <t>个，截污干管</t>
    </r>
    <r>
      <rPr>
        <sz val="13"/>
        <rFont val="Times New Roman"/>
        <charset val="134"/>
      </rPr>
      <t>291.119</t>
    </r>
    <r>
      <rPr>
        <sz val="13"/>
        <rFont val="宋体"/>
        <charset val="134"/>
      </rPr>
      <t>千米，污水支管网</t>
    </r>
    <r>
      <rPr>
        <sz val="13"/>
        <rFont val="Times New Roman"/>
        <charset val="134"/>
      </rPr>
      <t>408.406</t>
    </r>
    <r>
      <rPr>
        <sz val="13"/>
        <rFont val="宋体"/>
        <charset val="134"/>
      </rPr>
      <t>千米，入户管网</t>
    </r>
    <r>
      <rPr>
        <sz val="13"/>
        <rFont val="Times New Roman"/>
        <charset val="134"/>
      </rPr>
      <t>627.364</t>
    </r>
    <r>
      <rPr>
        <sz val="13"/>
        <rFont val="宋体"/>
        <charset val="134"/>
      </rPr>
      <t>千米</t>
    </r>
  </si>
  <si>
    <r>
      <rPr>
        <sz val="13"/>
        <rFont val="宋体"/>
        <charset val="134"/>
      </rPr>
      <t>完成农村化粪池</t>
    </r>
    <r>
      <rPr>
        <sz val="13"/>
        <rFont val="Times New Roman"/>
        <charset val="134"/>
      </rPr>
      <t>5</t>
    </r>
    <r>
      <rPr>
        <sz val="13"/>
        <rFont val="宋体"/>
        <charset val="134"/>
      </rPr>
      <t>万座，污水处理设施</t>
    </r>
    <r>
      <rPr>
        <sz val="13"/>
        <rFont val="Times New Roman"/>
        <charset val="134"/>
      </rPr>
      <t>60</t>
    </r>
    <r>
      <rPr>
        <sz val="13"/>
        <rFont val="宋体"/>
        <charset val="134"/>
      </rPr>
      <t>座及配套人工湿地、污水管网等</t>
    </r>
  </si>
  <si>
    <r>
      <rPr>
        <sz val="13"/>
        <rFont val="宋体"/>
        <charset val="134"/>
      </rPr>
      <t>巴环境函﹝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﹞</t>
    </r>
    <r>
      <rPr>
        <sz val="13"/>
        <rFont val="Times New Roman"/>
        <charset val="134"/>
      </rPr>
      <t>66</t>
    </r>
    <r>
      <rPr>
        <sz val="13"/>
        <rFont val="宋体"/>
        <charset val="134"/>
      </rPr>
      <t>号</t>
    </r>
  </si>
  <si>
    <r>
      <rPr>
        <sz val="13"/>
        <rFont val="宋体"/>
        <charset val="134"/>
      </rPr>
      <t>不需要</t>
    </r>
    <r>
      <rPr>
        <sz val="13"/>
        <rFont val="Times New Roman"/>
        <charset val="134"/>
      </rPr>
      <t xml:space="preserve">
</t>
    </r>
    <r>
      <rPr>
        <sz val="13"/>
        <rFont val="宋体"/>
        <charset val="134"/>
      </rPr>
      <t>办理</t>
    </r>
  </si>
  <si>
    <t>经开区河道生态修复</t>
  </si>
  <si>
    <r>
      <rPr>
        <sz val="13"/>
        <rFont val="宋体"/>
        <charset val="134"/>
      </rPr>
      <t>修整岸坡约</t>
    </r>
    <r>
      <rPr>
        <sz val="13"/>
        <rFont val="Times New Roman"/>
        <charset val="134"/>
      </rPr>
      <t>21</t>
    </r>
    <r>
      <rPr>
        <sz val="13"/>
        <rFont val="宋体"/>
        <charset val="134"/>
      </rPr>
      <t>万平方米，修复支沟汇入口</t>
    </r>
    <r>
      <rPr>
        <sz val="13"/>
        <rFont val="Times New Roman"/>
        <charset val="134"/>
      </rPr>
      <t>4</t>
    </r>
    <r>
      <rPr>
        <sz val="13"/>
        <rFont val="宋体"/>
        <charset val="134"/>
      </rPr>
      <t>处，栽植水生植物约</t>
    </r>
    <r>
      <rPr>
        <sz val="13"/>
        <rFont val="Times New Roman"/>
        <charset val="134"/>
      </rPr>
      <t>9.6</t>
    </r>
    <r>
      <rPr>
        <sz val="13"/>
        <rFont val="宋体"/>
        <charset val="134"/>
      </rPr>
      <t>万平方米，绿化面积约</t>
    </r>
    <r>
      <rPr>
        <sz val="13"/>
        <rFont val="Times New Roman"/>
        <charset val="134"/>
      </rPr>
      <t>47.4</t>
    </r>
    <r>
      <rPr>
        <sz val="13"/>
        <rFont val="宋体"/>
        <charset val="134"/>
      </rPr>
      <t>万平方米</t>
    </r>
  </si>
  <si>
    <r>
      <rPr>
        <sz val="13"/>
        <rFont val="宋体"/>
        <charset val="134"/>
      </rPr>
      <t>巴开经发审〔</t>
    </r>
    <r>
      <rPr>
        <sz val="13"/>
        <rFont val="Times New Roman"/>
        <charset val="134"/>
      </rPr>
      <t>2021</t>
    </r>
    <r>
      <rPr>
        <sz val="13"/>
        <rFont val="宋体"/>
        <charset val="134"/>
      </rPr>
      <t>〕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号</t>
    </r>
  </si>
  <si>
    <t>巴中经开区公用事业管理局</t>
  </si>
  <si>
    <t>巴中市2022年市级重点项目建设计划（加快前期）</t>
  </si>
  <si>
    <t>单位：万元</t>
  </si>
  <si>
    <t>建设
批次</t>
  </si>
  <si>
    <t>估算总投资</t>
  </si>
  <si>
    <t>截止2021年底前期工作进展情况</t>
  </si>
  <si>
    <t>2022年前期工作推进目标</t>
  </si>
  <si>
    <r>
      <rPr>
        <b/>
        <sz val="13"/>
        <color rgb="FF000000"/>
        <rFont val="宋体"/>
        <charset val="134"/>
      </rPr>
      <t>合计（</t>
    </r>
    <r>
      <rPr>
        <b/>
        <sz val="13"/>
        <color rgb="FF000000"/>
        <rFont val="Times New Roman"/>
        <charset val="134"/>
      </rPr>
      <t>9</t>
    </r>
    <r>
      <rPr>
        <b/>
        <sz val="13"/>
        <color rgb="FF000000"/>
        <rFont val="宋体"/>
        <charset val="134"/>
      </rPr>
      <t>个）</t>
    </r>
  </si>
  <si>
    <t>广巴铁路扩能改造项目</t>
  </si>
  <si>
    <r>
      <rPr>
        <sz val="13"/>
        <rFont val="宋体"/>
        <charset val="134"/>
      </rPr>
      <t>扩能改造广巴铁路</t>
    </r>
    <r>
      <rPr>
        <sz val="13"/>
        <rFont val="Times New Roman"/>
        <charset val="134"/>
      </rPr>
      <t>143.3</t>
    </r>
    <r>
      <rPr>
        <sz val="13"/>
        <rFont val="宋体"/>
        <charset val="134"/>
      </rPr>
      <t>公里，其中桥梁长约</t>
    </r>
    <r>
      <rPr>
        <sz val="13"/>
        <rFont val="Times New Roman"/>
        <charset val="134"/>
      </rPr>
      <t>24.5</t>
    </r>
    <r>
      <rPr>
        <sz val="13"/>
        <rFont val="宋体"/>
        <charset val="134"/>
      </rPr>
      <t>公里，隧道长约</t>
    </r>
    <r>
      <rPr>
        <sz val="13"/>
        <rFont val="Times New Roman"/>
        <charset val="134"/>
      </rPr>
      <t>45.5</t>
    </r>
    <r>
      <rPr>
        <sz val="13"/>
        <rFont val="宋体"/>
        <charset val="134"/>
      </rPr>
      <t>公里</t>
    </r>
  </si>
  <si>
    <t>已完成项目预可行性研究</t>
  </si>
  <si>
    <t>启动广巴铁路扩能改造可研招标工作</t>
  </si>
  <si>
    <t>市发展改革委</t>
  </si>
  <si>
    <r>
      <rPr>
        <sz val="13"/>
        <rFont val="Times New Roman"/>
        <charset val="134"/>
      </rPr>
      <t>G347</t>
    </r>
    <r>
      <rPr>
        <sz val="13"/>
        <rFont val="宋体"/>
        <charset val="134"/>
      </rPr>
      <t>通江县诺江镇新华大桥至春在隧道改建</t>
    </r>
  </si>
  <si>
    <r>
      <rPr>
        <sz val="13"/>
        <rFont val="宋体"/>
        <charset val="134"/>
      </rPr>
      <t>一级公路标准，全长</t>
    </r>
    <r>
      <rPr>
        <sz val="13"/>
        <rFont val="Times New Roman"/>
        <charset val="134"/>
      </rPr>
      <t>8</t>
    </r>
    <r>
      <rPr>
        <sz val="13"/>
        <rFont val="宋体"/>
        <charset val="134"/>
      </rPr>
      <t>公里，双向四车道，路基宽</t>
    </r>
    <r>
      <rPr>
        <sz val="13"/>
        <rFont val="Times New Roman"/>
        <charset val="134"/>
      </rPr>
      <t>21.5</t>
    </r>
    <r>
      <rPr>
        <sz val="13"/>
        <rFont val="宋体"/>
        <charset val="134"/>
      </rPr>
      <t>米</t>
    </r>
  </si>
  <si>
    <t>开展项目初步研究</t>
  </si>
  <si>
    <t>完成项目立项、设计等前期工作</t>
  </si>
  <si>
    <r>
      <rPr>
        <sz val="13"/>
        <rFont val="Times New Roman"/>
        <charset val="134"/>
      </rPr>
      <t>G244</t>
    </r>
    <r>
      <rPr>
        <sz val="13"/>
        <rFont val="宋体"/>
        <charset val="134"/>
      </rPr>
      <t>南江县光雾山镇过境（蜀门秦关至黄角坝）段改线</t>
    </r>
  </si>
  <si>
    <r>
      <rPr>
        <sz val="13"/>
        <color rgb="FF000000"/>
        <rFont val="宋体"/>
        <charset val="134"/>
      </rPr>
      <t>新建二级公路，设计速度采用</t>
    </r>
    <r>
      <rPr>
        <sz val="13"/>
        <color rgb="FF000000"/>
        <rFont val="Times New Roman"/>
        <charset val="134"/>
      </rPr>
      <t>40</t>
    </r>
    <r>
      <rPr>
        <sz val="13"/>
        <color rgb="FF000000"/>
        <rFont val="宋体"/>
        <charset val="134"/>
      </rPr>
      <t>公里</t>
    </r>
    <r>
      <rPr>
        <sz val="13"/>
        <color rgb="FF000000"/>
        <rFont val="Times New Roman"/>
        <charset val="134"/>
      </rPr>
      <t>/</t>
    </r>
    <r>
      <rPr>
        <sz val="13"/>
        <color rgb="FF000000"/>
        <rFont val="宋体"/>
        <charset val="134"/>
      </rPr>
      <t>小时。路段路基宽度</t>
    </r>
    <r>
      <rPr>
        <sz val="13"/>
        <color rgb="FF000000"/>
        <rFont val="Times New Roman"/>
        <charset val="134"/>
      </rPr>
      <t>10</t>
    </r>
    <r>
      <rPr>
        <sz val="13"/>
        <color rgb="FF000000"/>
        <rFont val="宋体"/>
        <charset val="134"/>
      </rPr>
      <t>米，路线全长</t>
    </r>
    <r>
      <rPr>
        <sz val="13"/>
        <color rgb="FF000000"/>
        <rFont val="Times New Roman"/>
        <charset val="134"/>
      </rPr>
      <t>10.964</t>
    </r>
    <r>
      <rPr>
        <sz val="13"/>
        <color rgb="FF000000"/>
        <rFont val="宋体"/>
        <charset val="134"/>
      </rPr>
      <t>公里</t>
    </r>
  </si>
  <si>
    <t>完成工程可行性研究报告、地质灾害危险性评估报告、压覆已查明重要矿产资源调查报告、社会稳定风险评估报告、桥梁行洪论证初稿编制完成</t>
  </si>
  <si>
    <t>完成环评、用地、林地手续办理；设计批复；招投标</t>
  </si>
  <si>
    <t>青龙嘴水库</t>
  </si>
  <si>
    <r>
      <rPr>
        <sz val="13"/>
        <rFont val="宋体"/>
        <charset val="134"/>
      </rPr>
      <t>新建中型水库一座，总库容</t>
    </r>
    <r>
      <rPr>
        <sz val="13"/>
        <rFont val="Times New Roman"/>
        <charset val="134"/>
      </rPr>
      <t>5308</t>
    </r>
    <r>
      <rPr>
        <sz val="13"/>
        <rFont val="宋体"/>
        <charset val="134"/>
      </rPr>
      <t>万立方米，兴利库容</t>
    </r>
    <r>
      <rPr>
        <sz val="13"/>
        <rFont val="Times New Roman"/>
        <charset val="134"/>
      </rPr>
      <t>4030</t>
    </r>
    <r>
      <rPr>
        <sz val="13"/>
        <rFont val="宋体"/>
        <charset val="134"/>
      </rPr>
      <t>万立方米</t>
    </r>
  </si>
  <si>
    <t>已完成规划用地、环评等前期工作</t>
  </si>
  <si>
    <t>完成项目可行性研究报告批复</t>
  </si>
  <si>
    <t>山地轨道交通秦巴山地线</t>
  </si>
  <si>
    <r>
      <rPr>
        <sz val="13"/>
        <color rgb="FF000000"/>
        <rFont val="宋体"/>
        <charset val="134"/>
      </rPr>
      <t>建设时速</t>
    </r>
    <r>
      <rPr>
        <sz val="13"/>
        <color rgb="FF000000"/>
        <rFont val="Times New Roman"/>
        <charset val="134"/>
      </rPr>
      <t>80-120</t>
    </r>
    <r>
      <rPr>
        <sz val="13"/>
        <color rgb="FF000000"/>
        <rFont val="宋体"/>
        <charset val="134"/>
      </rPr>
      <t>公里</t>
    </r>
    <r>
      <rPr>
        <sz val="13"/>
        <color rgb="FF000000"/>
        <rFont val="Times New Roman"/>
        <charset val="134"/>
      </rPr>
      <t>/</t>
    </r>
    <r>
      <rPr>
        <sz val="13"/>
        <color rgb="FF000000"/>
        <rFont val="宋体"/>
        <charset val="134"/>
      </rPr>
      <t>小时的轮轨和时速</t>
    </r>
    <r>
      <rPr>
        <sz val="13"/>
        <color rgb="FF000000"/>
        <rFont val="Times New Roman"/>
        <charset val="134"/>
      </rPr>
      <t>20-40</t>
    </r>
    <r>
      <rPr>
        <sz val="13"/>
        <color rgb="FF000000"/>
        <rFont val="宋体"/>
        <charset val="134"/>
      </rPr>
      <t>公里</t>
    </r>
    <r>
      <rPr>
        <sz val="13"/>
        <color rgb="FF000000"/>
        <rFont val="Times New Roman"/>
        <charset val="134"/>
      </rPr>
      <t>/</t>
    </r>
    <r>
      <rPr>
        <sz val="13"/>
        <color rgb="FF000000"/>
        <rFont val="宋体"/>
        <charset val="134"/>
      </rPr>
      <t>小时的齿轨共计</t>
    </r>
    <r>
      <rPr>
        <sz val="13"/>
        <color rgb="FF000000"/>
        <rFont val="Times New Roman"/>
        <charset val="134"/>
      </rPr>
      <t>220</t>
    </r>
    <r>
      <rPr>
        <sz val="13"/>
        <color rgb="FF000000"/>
        <rFont val="宋体"/>
        <charset val="134"/>
      </rPr>
      <t>公里；建设城镇型山地轨道交通车站</t>
    </r>
    <r>
      <rPr>
        <sz val="13"/>
        <color rgb="FF000000"/>
        <rFont val="Times New Roman"/>
        <charset val="134"/>
      </rPr>
      <t>2</t>
    </r>
    <r>
      <rPr>
        <sz val="13"/>
        <color rgb="FF000000"/>
        <rFont val="宋体"/>
        <charset val="134"/>
      </rPr>
      <t>座，景区型山地轨道交通车站</t>
    </r>
    <r>
      <rPr>
        <sz val="13"/>
        <color rgb="FF000000"/>
        <rFont val="Times New Roman"/>
        <charset val="134"/>
      </rPr>
      <t>6</t>
    </r>
    <r>
      <rPr>
        <sz val="13"/>
        <color rgb="FF000000"/>
        <rFont val="宋体"/>
        <charset val="134"/>
      </rPr>
      <t>座及其他配套站点服务设施</t>
    </r>
    <r>
      <rPr>
        <sz val="13"/>
        <color rgb="FF000000"/>
        <rFont val="Times New Roman"/>
        <charset val="134"/>
      </rPr>
      <t>;</t>
    </r>
    <r>
      <rPr>
        <sz val="13"/>
        <color rgb="FF000000"/>
        <rFont val="宋体"/>
        <charset val="134"/>
      </rPr>
      <t>建设</t>
    </r>
    <r>
      <rPr>
        <sz val="13"/>
        <color rgb="FF000000"/>
        <rFont val="Times New Roman"/>
        <charset val="134"/>
      </rPr>
      <t>P+R</t>
    </r>
    <r>
      <rPr>
        <sz val="13"/>
        <color rgb="FF000000"/>
        <rFont val="宋体"/>
        <charset val="134"/>
      </rPr>
      <t>停车场</t>
    </r>
    <r>
      <rPr>
        <sz val="13"/>
        <color rgb="FF000000"/>
        <rFont val="Times New Roman"/>
        <charset val="134"/>
      </rPr>
      <t>2</t>
    </r>
    <r>
      <rPr>
        <sz val="13"/>
        <color rgb="FF000000"/>
        <rFont val="宋体"/>
        <charset val="134"/>
      </rPr>
      <t>个</t>
    </r>
  </si>
  <si>
    <t>编制可行性研究报告，初步设计方案</t>
  </si>
  <si>
    <t>老年医养综合服务中心</t>
  </si>
  <si>
    <r>
      <rPr>
        <sz val="13"/>
        <color rgb="FF000000"/>
        <rFont val="宋体"/>
        <charset val="134"/>
      </rPr>
      <t>建设老年医养楼</t>
    </r>
    <r>
      <rPr>
        <sz val="13"/>
        <color rgb="FF000000"/>
        <rFont val="Times New Roman"/>
        <charset val="134"/>
      </rPr>
      <t>2</t>
    </r>
    <r>
      <rPr>
        <sz val="13"/>
        <color rgb="FF000000"/>
        <rFont val="宋体"/>
        <charset val="134"/>
      </rPr>
      <t>栋</t>
    </r>
    <r>
      <rPr>
        <sz val="13"/>
        <color rgb="FF000000"/>
        <rFont val="Times New Roman"/>
        <charset val="134"/>
      </rPr>
      <t xml:space="preserve"> ,</t>
    </r>
    <r>
      <rPr>
        <sz val="13"/>
        <color rgb="FF000000"/>
        <rFont val="宋体"/>
        <charset val="134"/>
      </rPr>
      <t>总建筑面积</t>
    </r>
    <r>
      <rPr>
        <sz val="13"/>
        <color rgb="FF000000"/>
        <rFont val="Times New Roman"/>
        <charset val="134"/>
      </rPr>
      <t>4</t>
    </r>
    <r>
      <rPr>
        <sz val="13"/>
        <color rgb="FF000000"/>
        <rFont val="宋体"/>
        <charset val="134"/>
      </rPr>
      <t>万平方米</t>
    </r>
    <r>
      <rPr>
        <sz val="13"/>
        <color rgb="FF000000"/>
        <rFont val="Times New Roman"/>
        <charset val="134"/>
      </rPr>
      <t>,</t>
    </r>
    <r>
      <rPr>
        <sz val="13"/>
        <color rgb="FF000000"/>
        <rFont val="宋体"/>
        <charset val="134"/>
      </rPr>
      <t>护理床位</t>
    </r>
    <r>
      <rPr>
        <sz val="13"/>
        <color rgb="FF000000"/>
        <rFont val="Times New Roman"/>
        <charset val="134"/>
      </rPr>
      <t>800</t>
    </r>
    <r>
      <rPr>
        <sz val="13"/>
        <color rgb="FF000000"/>
        <rFont val="宋体"/>
        <charset val="134"/>
      </rPr>
      <t>张，购置养老设备</t>
    </r>
    <r>
      <rPr>
        <sz val="13"/>
        <color rgb="FF000000"/>
        <rFont val="Times New Roman"/>
        <charset val="134"/>
      </rPr>
      <t>,</t>
    </r>
    <r>
      <rPr>
        <sz val="13"/>
        <color rgb="FF000000"/>
        <rFont val="宋体"/>
        <charset val="134"/>
      </rPr>
      <t>并配套进行装修、给排水、电气、消防、道路、绿化等附属工程建设</t>
    </r>
  </si>
  <si>
    <t>设计方案通过规委会审批进入勘察设计阶段</t>
  </si>
  <si>
    <t>完成勘察、地形测绘、水土保持、抗震设防、初设及概算批复、设计、施工图审查、预算评审等</t>
  </si>
  <si>
    <r>
      <rPr>
        <sz val="13"/>
        <color rgb="FF000000"/>
        <rFont val="宋体"/>
        <charset val="134"/>
      </rPr>
      <t>市</t>
    </r>
    <r>
      <rPr>
        <sz val="13"/>
        <color rgb="FF000000"/>
        <rFont val="Times New Roman"/>
        <charset val="134"/>
      </rPr>
      <t xml:space="preserve">
</t>
    </r>
    <r>
      <rPr>
        <sz val="13"/>
        <color rgb="FF000000"/>
        <rFont val="宋体"/>
        <charset val="134"/>
      </rPr>
      <t>民政局</t>
    </r>
  </si>
  <si>
    <t>华能巴中燃机</t>
  </si>
  <si>
    <r>
      <rPr>
        <sz val="13"/>
        <color rgb="FF000000"/>
        <rFont val="宋体"/>
        <charset val="134"/>
      </rPr>
      <t>建设</t>
    </r>
    <r>
      <rPr>
        <sz val="13"/>
        <color rgb="FF000000"/>
        <rFont val="Times New Roman"/>
        <charset val="134"/>
      </rPr>
      <t>2×9F</t>
    </r>
    <r>
      <rPr>
        <sz val="13"/>
        <color rgb="FF000000"/>
        <rFont val="宋体"/>
        <charset val="134"/>
      </rPr>
      <t>级燃气－蒸汽联合循环机组，装机容量</t>
    </r>
    <r>
      <rPr>
        <sz val="13"/>
        <color rgb="FF000000"/>
        <rFont val="Times New Roman"/>
        <charset val="134"/>
      </rPr>
      <t>90</t>
    </r>
    <r>
      <rPr>
        <sz val="13"/>
        <color rgb="FF000000"/>
        <rFont val="宋体"/>
        <charset val="134"/>
      </rPr>
      <t>万千瓦</t>
    </r>
  </si>
  <si>
    <t>已完成初步可行性研究报告编制和审查</t>
  </si>
  <si>
    <r>
      <rPr>
        <sz val="13"/>
        <color rgb="FF000000"/>
        <rFont val="宋体"/>
        <charset val="134"/>
      </rPr>
      <t>有序开展前期各项专题研究和报批工作，进一步研究落实建设条件，争取将项目列入</t>
    </r>
    <r>
      <rPr>
        <sz val="13"/>
        <color rgb="FF000000"/>
        <rFont val="Times New Roman"/>
        <charset val="134"/>
      </rPr>
      <t>“</t>
    </r>
    <r>
      <rPr>
        <sz val="13"/>
        <color rgb="FF000000"/>
        <rFont val="宋体"/>
        <charset val="134"/>
      </rPr>
      <t>十四五</t>
    </r>
    <r>
      <rPr>
        <sz val="13"/>
        <color rgb="FF000000"/>
        <rFont val="Times New Roman"/>
        <charset val="134"/>
      </rPr>
      <t>”</t>
    </r>
    <r>
      <rPr>
        <sz val="13"/>
        <color rgb="FF000000"/>
        <rFont val="宋体"/>
        <charset val="134"/>
      </rPr>
      <t>规划</t>
    </r>
  </si>
  <si>
    <t>光雾山诺水河国家自然保护地森林防灭火体系建设</t>
  </si>
  <si>
    <r>
      <rPr>
        <sz val="13"/>
        <color rgb="FF000000"/>
        <rFont val="宋体"/>
        <charset val="134"/>
      </rPr>
      <t>建设防火指挥中心技术业务用房、光雾山国家级消防站</t>
    </r>
    <r>
      <rPr>
        <sz val="13"/>
        <color rgb="FF000000"/>
        <rFont val="Times New Roman"/>
        <charset val="134"/>
      </rPr>
      <t>1</t>
    </r>
    <r>
      <rPr>
        <sz val="13"/>
        <color rgb="FF000000"/>
        <rFont val="宋体"/>
        <charset val="134"/>
      </rPr>
      <t>处及附属工程，森林防火通道</t>
    </r>
    <r>
      <rPr>
        <sz val="13"/>
        <color rgb="FF000000"/>
        <rFont val="Times New Roman"/>
        <charset val="134"/>
      </rPr>
      <t>180</t>
    </r>
    <r>
      <rPr>
        <sz val="13"/>
        <color rgb="FF000000"/>
        <rFont val="宋体"/>
        <charset val="134"/>
      </rPr>
      <t>公里，直升机停机坪</t>
    </r>
    <r>
      <rPr>
        <sz val="13"/>
        <color rgb="FF000000"/>
        <rFont val="Times New Roman"/>
        <charset val="134"/>
      </rPr>
      <t>7</t>
    </r>
    <r>
      <rPr>
        <sz val="13"/>
        <color rgb="FF000000"/>
        <rFont val="宋体"/>
        <charset val="134"/>
      </rPr>
      <t>个，防火监测瞭望塔</t>
    </r>
    <r>
      <rPr>
        <sz val="13"/>
        <color rgb="FF000000"/>
        <rFont val="Times New Roman"/>
        <charset val="134"/>
      </rPr>
      <t>25</t>
    </r>
    <r>
      <rPr>
        <sz val="13"/>
        <color rgb="FF000000"/>
        <rFont val="宋体"/>
        <charset val="134"/>
      </rPr>
      <t>个，购置直升机</t>
    </r>
    <r>
      <rPr>
        <sz val="13"/>
        <color rgb="FF000000"/>
        <rFont val="Times New Roman"/>
        <charset val="134"/>
      </rPr>
      <t>3</t>
    </r>
    <r>
      <rPr>
        <sz val="13"/>
        <color rgb="FF000000"/>
        <rFont val="宋体"/>
        <charset val="134"/>
      </rPr>
      <t>架，消防车</t>
    </r>
    <r>
      <rPr>
        <sz val="13"/>
        <color rgb="FF000000"/>
        <rFont val="Times New Roman"/>
        <charset val="134"/>
      </rPr>
      <t>5</t>
    </r>
    <r>
      <rPr>
        <sz val="13"/>
        <color rgb="FF000000"/>
        <rFont val="宋体"/>
        <charset val="134"/>
      </rPr>
      <t>辆，消防巡逻车</t>
    </r>
    <r>
      <rPr>
        <sz val="13"/>
        <color rgb="FF000000"/>
        <rFont val="Times New Roman"/>
        <charset val="134"/>
      </rPr>
      <t>3</t>
    </r>
    <r>
      <rPr>
        <sz val="13"/>
        <color rgb="FF000000"/>
        <rFont val="宋体"/>
        <charset val="134"/>
      </rPr>
      <t>辆</t>
    </r>
  </si>
  <si>
    <t>光雾山诺水河水环境综合治理</t>
  </si>
  <si>
    <r>
      <rPr>
        <sz val="13"/>
        <color rgb="FF000000"/>
        <rFont val="宋体"/>
        <charset val="134"/>
      </rPr>
      <t>诺水河镇瓦石滩至刘家坝河道全长</t>
    </r>
    <r>
      <rPr>
        <sz val="13"/>
        <color rgb="FF000000"/>
        <rFont val="Times New Roman"/>
        <charset val="134"/>
      </rPr>
      <t>23</t>
    </r>
    <r>
      <rPr>
        <sz val="13"/>
        <color rgb="FF000000"/>
        <rFont val="宋体"/>
        <charset val="134"/>
      </rPr>
      <t>公里、光雾山集镇至大坝至光雾山镇白头滩村河道全长</t>
    </r>
    <r>
      <rPr>
        <sz val="13"/>
        <color rgb="FF000000"/>
        <rFont val="Times New Roman"/>
        <charset val="134"/>
      </rPr>
      <t>52.3</t>
    </r>
    <r>
      <rPr>
        <sz val="13"/>
        <color rgb="FF000000"/>
        <rFont val="宋体"/>
        <charset val="134"/>
      </rPr>
      <t>公里。主要河道疏浚，修复水生态；防止水土流失</t>
    </r>
    <r>
      <rPr>
        <sz val="13"/>
        <color rgb="FF000000"/>
        <rFont val="Times New Roman"/>
        <charset val="134"/>
      </rPr>
      <t>60</t>
    </r>
    <r>
      <rPr>
        <sz val="13"/>
        <color rgb="FF000000"/>
        <rFont val="宋体"/>
        <charset val="134"/>
      </rPr>
      <t>公里河提建设；污水管道建设；标准污水处理厂建设</t>
    </r>
    <r>
      <rPr>
        <sz val="13"/>
        <color rgb="FF000000"/>
        <rFont val="Times New Roman"/>
        <charset val="134"/>
      </rPr>
      <t>4</t>
    </r>
    <r>
      <rPr>
        <sz val="13"/>
        <color rgb="FF000000"/>
        <rFont val="宋体"/>
        <charset val="134"/>
      </rPr>
      <t>个；建设标准水质监测站</t>
    </r>
    <r>
      <rPr>
        <sz val="13"/>
        <color rgb="FF000000"/>
        <rFont val="Times New Roman"/>
        <charset val="134"/>
      </rPr>
      <t>6</t>
    </r>
    <r>
      <rPr>
        <sz val="13"/>
        <color rgb="FF000000"/>
        <rFont val="宋体"/>
        <charset val="134"/>
      </rPr>
      <t>个</t>
    </r>
  </si>
  <si>
    <t>完成可行性研究报告、环境影响性评价、林地可研、初设</t>
  </si>
</sst>
</file>

<file path=xl/styles.xml><?xml version="1.0" encoding="utf-8"?>
<styleSheet xmlns="http://schemas.openxmlformats.org/spreadsheetml/2006/main">
  <numFmts count="8">
    <numFmt numFmtId="176" formatCode="0_ "/>
    <numFmt numFmtId="44" formatCode="_ &quot;￥&quot;* #,##0.00_ ;_ &quot;￥&quot;* \-#,##0.00_ ;_ &quot;￥&quot;* &quot;-&quot;??_ ;_ @_ "/>
    <numFmt numFmtId="177" formatCode="0.0%"/>
    <numFmt numFmtId="42" formatCode="_ &quot;￥&quot;* #,##0_ ;_ &quot;￥&quot;* \-#,##0_ ;_ &quot;￥&quot;* &quot;-&quot;_ ;_ @_ "/>
    <numFmt numFmtId="41" formatCode="_ * #,##0_ ;_ * \-#,##0_ ;_ * &quot;-&quot;_ ;_ @_ "/>
    <numFmt numFmtId="178" formatCode="0_);[Red]\(0\)"/>
    <numFmt numFmtId="43" formatCode="_ * #,##0.00_ ;_ * \-#,##0.00_ ;_ * &quot;-&quot;??_ ;_ @_ "/>
    <numFmt numFmtId="179" formatCode="0.00_ "/>
  </numFmts>
  <fonts count="69">
    <font>
      <sz val="12"/>
      <name val="宋体"/>
      <charset val="134"/>
    </font>
    <font>
      <b/>
      <sz val="13"/>
      <color rgb="FF000000"/>
      <name val="黑体"/>
      <charset val="134"/>
    </font>
    <font>
      <sz val="14"/>
      <name val="宋体"/>
      <charset val="134"/>
    </font>
    <font>
      <sz val="12"/>
      <name val="方正仿宋_GBK"/>
      <charset val="134"/>
    </font>
    <font>
      <sz val="12"/>
      <color rgb="FF000000"/>
      <name val="宋体"/>
      <charset val="134"/>
    </font>
    <font>
      <sz val="28"/>
      <color rgb="FF000000"/>
      <name val="方正小标宋_GBK"/>
      <charset val="134"/>
    </font>
    <font>
      <sz val="11"/>
      <color rgb="FF000000"/>
      <name val="宋体"/>
      <charset val="134"/>
    </font>
    <font>
      <sz val="13"/>
      <color rgb="FF000000"/>
      <name val="黑体"/>
      <charset val="134"/>
    </font>
    <font>
      <b/>
      <sz val="13"/>
      <color rgb="FF000000"/>
      <name val="宋体"/>
      <charset val="134"/>
    </font>
    <font>
      <b/>
      <sz val="13"/>
      <color rgb="FF000000"/>
      <name val="Times New Roman"/>
      <charset val="134"/>
    </font>
    <font>
      <sz val="13"/>
      <color rgb="FF000000"/>
      <name val="Times New Roman"/>
      <charset val="134"/>
    </font>
    <font>
      <sz val="13"/>
      <color rgb="FF000000"/>
      <name val="宋体"/>
      <charset val="134"/>
    </font>
    <font>
      <sz val="13"/>
      <name val="宋体"/>
      <charset val="134"/>
    </font>
    <font>
      <sz val="13"/>
      <name val="Times New Roman"/>
      <charset val="134"/>
    </font>
    <font>
      <sz val="13"/>
      <name val="黑体"/>
      <charset val="134"/>
    </font>
    <font>
      <sz val="14"/>
      <color rgb="FF000000"/>
      <name val="宋体"/>
      <charset val="134"/>
    </font>
    <font>
      <sz val="12"/>
      <color rgb="FF000000"/>
      <name val="方正仿宋_GBK"/>
      <charset val="134"/>
    </font>
    <font>
      <sz val="11"/>
      <name val="方正仿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Times New Roman"/>
      <charset val="134"/>
    </font>
    <font>
      <sz val="12"/>
      <name val="Times New Roman"/>
      <charset val="134"/>
    </font>
    <font>
      <sz val="28"/>
      <name val="方正小标宋简体"/>
      <charset val="134"/>
    </font>
    <font>
      <b/>
      <sz val="13"/>
      <name val="宋体"/>
      <charset val="134"/>
    </font>
    <font>
      <b/>
      <sz val="13"/>
      <name val="Times New Roman"/>
      <charset val="134"/>
    </font>
    <font>
      <sz val="13"/>
      <name val="Times New Roman"/>
      <charset val="134"/>
    </font>
    <font>
      <sz val="13"/>
      <name val="方正仿宋_GBK"/>
      <charset val="134"/>
    </font>
    <font>
      <b/>
      <sz val="11"/>
      <name val="宋体"/>
      <charset val="134"/>
    </font>
    <font>
      <b/>
      <sz val="11"/>
      <color rgb="FFFF0000"/>
      <name val="宋体"/>
      <charset val="134"/>
    </font>
    <font>
      <sz val="24"/>
      <name val="方正小标宋_GBK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name val="Times New Roman"/>
      <charset val="134"/>
    </font>
    <font>
      <sz val="10"/>
      <name val="宋体"/>
      <charset val="134"/>
    </font>
    <font>
      <b/>
      <sz val="28"/>
      <name val="华文中宋"/>
      <charset val="134"/>
    </font>
    <font>
      <sz val="14"/>
      <name val="华文中宋"/>
      <charset val="134"/>
    </font>
    <font>
      <sz val="10"/>
      <name val="华文中宋"/>
      <charset val="134"/>
    </font>
    <font>
      <b/>
      <sz val="20"/>
      <name val="宋体"/>
      <charset val="134"/>
    </font>
    <font>
      <sz val="20"/>
      <name val="宋体"/>
      <charset val="134"/>
    </font>
    <font>
      <sz val="12"/>
      <name val="方正黑体_GBK"/>
      <charset val="134"/>
    </font>
    <font>
      <b/>
      <sz val="12"/>
      <name val="方正仿宋_GBK"/>
      <charset val="134"/>
    </font>
    <font>
      <b/>
      <sz val="28"/>
      <name val="方正小标宋_GBK"/>
      <charset val="134"/>
    </font>
    <font>
      <sz val="14"/>
      <name val="方正仿宋_GBK"/>
      <charset val="134"/>
    </font>
    <font>
      <sz val="20"/>
      <name val="方正黑体_GBK"/>
      <charset val="134"/>
    </font>
    <font>
      <b/>
      <sz val="20"/>
      <name val="方正仿宋_GBK"/>
      <charset val="134"/>
    </font>
    <font>
      <sz val="20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/>
    <xf numFmtId="42" fontId="48" fillId="0" borderId="0" applyFont="0" applyFill="0" applyBorder="0" applyAlignment="0" applyProtection="0">
      <alignment vertical="center"/>
    </xf>
    <xf numFmtId="0" fontId="51" fillId="12" borderId="0" applyNumberFormat="0" applyBorder="0" applyAlignment="0" applyProtection="0">
      <alignment vertical="center"/>
    </xf>
    <xf numFmtId="0" fontId="50" fillId="8" borderId="12" applyNumberFormat="0" applyAlignment="0" applyProtection="0">
      <alignment vertical="center"/>
    </xf>
    <xf numFmtId="44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51" fillId="13" borderId="0" applyNumberFormat="0" applyBorder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center"/>
    </xf>
    <xf numFmtId="0" fontId="48" fillId="21" borderId="14" applyNumberFormat="0" applyFont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2" fillId="0" borderId="0"/>
    <xf numFmtId="0" fontId="52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63" fillId="0" borderId="15" applyNumberFormat="0" applyFill="0" applyAlignment="0" applyProtection="0">
      <alignment vertical="center"/>
    </xf>
    <xf numFmtId="0" fontId="64" fillId="0" borderId="15" applyNumberFormat="0" applyFill="0" applyAlignment="0" applyProtection="0">
      <alignment vertical="center"/>
    </xf>
    <xf numFmtId="0" fontId="46" fillId="7" borderId="0" applyNumberFormat="0" applyBorder="0" applyAlignment="0" applyProtection="0">
      <alignment vertical="center"/>
    </xf>
    <xf numFmtId="0" fontId="61" fillId="0" borderId="16" applyNumberFormat="0" applyFill="0" applyAlignment="0" applyProtection="0">
      <alignment vertical="center"/>
    </xf>
    <xf numFmtId="0" fontId="46" fillId="11" borderId="0" applyNumberFormat="0" applyBorder="0" applyAlignment="0" applyProtection="0">
      <alignment vertical="center"/>
    </xf>
    <xf numFmtId="0" fontId="53" fillId="15" borderId="13" applyNumberFormat="0" applyAlignment="0" applyProtection="0">
      <alignment vertical="center"/>
    </xf>
    <xf numFmtId="0" fontId="65" fillId="15" borderId="12" applyNumberFormat="0" applyAlignment="0" applyProtection="0">
      <alignment vertical="center"/>
    </xf>
    <xf numFmtId="0" fontId="47" fillId="5" borderId="11" applyNumberFormat="0" applyAlignment="0" applyProtection="0">
      <alignment vertical="center"/>
    </xf>
    <xf numFmtId="0" fontId="51" fillId="27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66" fillId="0" borderId="17" applyNumberFormat="0" applyFill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68" fillId="28" borderId="0" applyNumberFormat="0" applyBorder="0" applyAlignment="0" applyProtection="0">
      <alignment vertical="center"/>
    </xf>
    <xf numFmtId="0" fontId="51" fillId="30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0" fillId="0" borderId="0"/>
    <xf numFmtId="0" fontId="51" fillId="24" borderId="0" applyNumberFormat="0" applyBorder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2" fillId="0" borderId="0"/>
    <xf numFmtId="0" fontId="51" fillId="17" borderId="0" applyNumberFormat="0" applyBorder="0" applyAlignment="0" applyProtection="0">
      <alignment vertical="center"/>
    </xf>
    <xf numFmtId="0" fontId="51" fillId="26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0" fontId="51" fillId="32" borderId="0" applyNumberFormat="0" applyBorder="0" applyAlignment="0" applyProtection="0">
      <alignment vertical="center"/>
    </xf>
    <xf numFmtId="0" fontId="51" fillId="3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0" fillId="0" borderId="0"/>
    <xf numFmtId="0" fontId="51" fillId="9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0" fillId="0" borderId="0"/>
    <xf numFmtId="0" fontId="51" fillId="22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0" fillId="0" borderId="0" applyProtection="0">
      <alignment vertical="center"/>
    </xf>
    <xf numFmtId="0" fontId="32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55" fillId="0" borderId="0"/>
  </cellStyleXfs>
  <cellXfs count="194">
    <xf numFmtId="0" fontId="0" fillId="0" borderId="0" xfId="0" applyFont="1"/>
    <xf numFmtId="0" fontId="1" fillId="0" borderId="0" xfId="0" applyFont="1" applyFill="1" applyAlignment="1"/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Font="1" applyFill="1" applyAlignment="1"/>
    <xf numFmtId="0" fontId="3" fillId="2" borderId="0" xfId="0" applyFont="1" applyFill="1" applyAlignme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5" fillId="0" borderId="0" xfId="0" applyFont="1" applyFill="1" applyAlignment="1"/>
    <xf numFmtId="0" fontId="16" fillId="0" borderId="0" xfId="0" applyFont="1" applyFill="1" applyAlignment="1"/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0" fillId="0" borderId="0" xfId="0" applyFont="1" applyFill="1" applyBorder="1"/>
    <xf numFmtId="0" fontId="2" fillId="0" borderId="0" xfId="0" applyFont="1" applyFill="1" applyBorder="1" applyAlignment="1"/>
    <xf numFmtId="0" fontId="17" fillId="0" borderId="0" xfId="0" applyFont="1" applyFill="1" applyBorder="1" applyAlignment="1"/>
    <xf numFmtId="0" fontId="18" fillId="0" borderId="0" xfId="0" applyFont="1" applyFill="1" applyBorder="1" applyAlignment="1"/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/>
    <xf numFmtId="0" fontId="13" fillId="3" borderId="0" xfId="0" applyFont="1" applyFill="1" applyBorder="1" applyAlignment="1"/>
    <xf numFmtId="0" fontId="19" fillId="0" borderId="0" xfId="0" applyFont="1" applyFill="1" applyAlignment="1">
      <alignment vertical="center"/>
    </xf>
    <xf numFmtId="0" fontId="13" fillId="0" borderId="0" xfId="0" applyFont="1" applyFill="1"/>
    <xf numFmtId="0" fontId="13" fillId="3" borderId="0" xfId="0" applyFont="1" applyFill="1" applyBorder="1" applyAlignment="1">
      <alignment wrapText="1"/>
    </xf>
    <xf numFmtId="0" fontId="20" fillId="0" borderId="0" xfId="0" applyFont="1" applyFill="1" applyBorder="1" applyAlignment="1"/>
    <xf numFmtId="0" fontId="13" fillId="0" borderId="0" xfId="0" applyFont="1" applyFill="1" applyAlignment="1"/>
    <xf numFmtId="0" fontId="12" fillId="0" borderId="0" xfId="0" applyFont="1" applyFill="1" applyAlignment="1">
      <alignment vertical="center"/>
    </xf>
    <xf numFmtId="0" fontId="13" fillId="0" borderId="0" xfId="0" applyFont="1" applyFill="1" applyBorder="1" applyAlignment="1"/>
    <xf numFmtId="0" fontId="21" fillId="0" borderId="0" xfId="0" applyFont="1" applyFill="1" applyAlignment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/>
    <xf numFmtId="0" fontId="22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left" vertical="center" wrapText="1"/>
    </xf>
    <xf numFmtId="0" fontId="25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justify" vertical="center" wrapText="1"/>
      <protection locked="0"/>
    </xf>
    <xf numFmtId="0" fontId="13" fillId="0" borderId="4" xfId="0" applyFont="1" applyFill="1" applyBorder="1" applyAlignment="1">
      <alignment horizontal="center" vertical="center"/>
    </xf>
    <xf numFmtId="0" fontId="12" fillId="0" borderId="1" xfId="0" applyNumberFormat="1" applyFont="1" applyFill="1" applyBorder="1" applyAlignment="1">
      <alignment vertical="center" wrapText="1"/>
    </xf>
    <xf numFmtId="176" fontId="25" fillId="0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/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12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>
      <alignment horizontal="justify" vertical="center"/>
    </xf>
    <xf numFmtId="0" fontId="13" fillId="0" borderId="1" xfId="0" applyNumberFormat="1" applyFont="1" applyFill="1" applyBorder="1" applyAlignment="1">
      <alignment horizontal="left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NumberFormat="1" applyFont="1" applyFill="1"/>
    <xf numFmtId="0" fontId="23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/>
    <xf numFmtId="0" fontId="28" fillId="0" borderId="0" xfId="0" applyFont="1" applyFill="1" applyBorder="1" applyAlignment="1"/>
    <xf numFmtId="0" fontId="18" fillId="0" borderId="0" xfId="0" applyFont="1" applyFill="1" applyAlignment="1"/>
    <xf numFmtId="0" fontId="18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3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center" vertical="center"/>
    </xf>
    <xf numFmtId="57" fontId="12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0" fillId="0" borderId="0" xfId="0" applyFont="1" applyFill="1" applyAlignment="1"/>
    <xf numFmtId="57" fontId="12" fillId="0" borderId="1" xfId="0" applyNumberFormat="1" applyFont="1" applyFill="1" applyBorder="1" applyAlignment="1">
      <alignment horizontal="justify" vertical="center" wrapText="1"/>
    </xf>
    <xf numFmtId="0" fontId="2" fillId="0" borderId="0" xfId="0" applyFont="1" applyFill="1"/>
    <xf numFmtId="0" fontId="32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2" fillId="0" borderId="0" xfId="0" applyFont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3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right" vertical="center" wrapText="1"/>
    </xf>
    <xf numFmtId="0" fontId="37" fillId="0" borderId="4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176" fontId="37" fillId="0" borderId="1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176" fontId="38" fillId="0" borderId="1" xfId="0" applyNumberFormat="1" applyFont="1" applyBorder="1" applyAlignment="1">
      <alignment horizontal="center" vertical="center" wrapText="1"/>
    </xf>
    <xf numFmtId="177" fontId="38" fillId="0" borderId="4" xfId="0" applyNumberFormat="1" applyFont="1" applyFill="1" applyBorder="1" applyAlignment="1">
      <alignment horizontal="center" vertical="center" wrapText="1"/>
    </xf>
    <xf numFmtId="10" fontId="38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76" fontId="3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176" fontId="38" fillId="0" borderId="9" xfId="0" applyNumberFormat="1" applyFont="1" applyBorder="1" applyAlignment="1">
      <alignment horizontal="center" vertical="center" wrapText="1"/>
    </xf>
    <xf numFmtId="177" fontId="3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9" fillId="0" borderId="0" xfId="0" applyFont="1"/>
    <xf numFmtId="0" fontId="40" fillId="0" borderId="0" xfId="0" applyFont="1"/>
    <xf numFmtId="0" fontId="3" fillId="0" borderId="0" xfId="0" applyFont="1"/>
    <xf numFmtId="0" fontId="41" fillId="0" borderId="0" xfId="0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righ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44" fillId="0" borderId="1" xfId="0" applyFont="1" applyBorder="1" applyAlignment="1">
      <alignment horizontal="center" vertical="center" wrapText="1"/>
    </xf>
    <xf numFmtId="176" fontId="44" fillId="0" borderId="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176" fontId="45" fillId="0" borderId="1" xfId="0" applyNumberFormat="1" applyFont="1" applyBorder="1" applyAlignment="1">
      <alignment horizontal="center" vertical="center" wrapText="1"/>
    </xf>
    <xf numFmtId="177" fontId="45" fillId="0" borderId="1" xfId="0" applyNumberFormat="1" applyFont="1" applyFill="1" applyBorder="1" applyAlignment="1">
      <alignment horizontal="center" vertical="center" wrapText="1"/>
    </xf>
    <xf numFmtId="10" fontId="4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45" fillId="0" borderId="1" xfId="0" applyNumberFormat="1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176" fontId="45" fillId="0" borderId="9" xfId="0" applyNumberFormat="1" applyFont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42" fillId="0" borderId="0" xfId="0" applyFont="1" applyAlignment="1">
      <alignment horizontal="center" vertical="center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_ET_STYLE_NoName_00_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常规 43" xfId="40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常规 2 2" xfId="48"/>
    <cellStyle name="40% - 强调文字颜色 5" xfId="49" builtinId="47"/>
    <cellStyle name="60% - 强调文字颜色 5" xfId="50" builtinId="48"/>
    <cellStyle name="强调文字颜色 6" xfId="51" builtinId="49"/>
    <cellStyle name="常规 2 3" xfId="52"/>
    <cellStyle name="40% - 强调文字颜色 6" xfId="53" builtinId="51"/>
    <cellStyle name="60% - 强调文字颜色 6" xfId="54" builtinId="52"/>
    <cellStyle name="ColLevel_0" xfId="55"/>
    <cellStyle name="常规 2_续建、开工部分" xfId="56"/>
    <cellStyle name="常规 13" xfId="57"/>
    <cellStyle name="常规 2" xfId="58"/>
    <cellStyle name="常规 3" xfId="59"/>
    <cellStyle name="常规 4 2" xfId="60"/>
    <cellStyle name="常规 41" xfId="61"/>
    <cellStyle name="样式 1" xfId="6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showZeros="0" showOutlineSymbols="0" topLeftCell="B20" workbookViewId="0">
      <selection activeCell="C3" sqref="C3"/>
    </sheetView>
  </sheetViews>
  <sheetFormatPr defaultColWidth="8.75" defaultRowHeight="14.25"/>
  <sheetData/>
  <pageMargins left="0.75" right="0.75" top="1" bottom="1" header="0.5" footer="0.5"/>
  <pageSetup paperSize="9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zoomScale="70" zoomScaleNormal="70" topLeftCell="A4" workbookViewId="0">
      <selection activeCell="C3" sqref="C3"/>
    </sheetView>
  </sheetViews>
  <sheetFormatPr defaultColWidth="8.75" defaultRowHeight="15.75"/>
  <cols>
    <col min="1" max="1" width="13.625" style="142" customWidth="1"/>
    <col min="2" max="2" width="27.125" style="144" customWidth="1"/>
    <col min="3" max="5" width="28.625" style="144" customWidth="1"/>
    <col min="6" max="6" width="18" style="144" customWidth="1"/>
    <col min="7" max="7" width="18.125" style="144" customWidth="1"/>
    <col min="8" max="8" width="9" style="142" customWidth="1"/>
    <col min="9" max="9" width="12.75" style="142" customWidth="1"/>
    <col min="10" max="32" width="9" style="142" customWidth="1"/>
    <col min="33" max="254" width="8.75" style="142" customWidth="1"/>
  </cols>
  <sheetData>
    <row r="1" ht="43.5" customHeight="1" spans="1:7">
      <c r="A1" s="173" t="s">
        <v>0</v>
      </c>
      <c r="B1" s="173"/>
      <c r="C1" s="173"/>
      <c r="D1" s="173"/>
      <c r="E1" s="173"/>
      <c r="F1" s="173"/>
      <c r="G1" s="174"/>
    </row>
    <row r="2" s="143" customFormat="1" ht="42.75" customHeight="1" spans="1:7">
      <c r="A2" s="147"/>
      <c r="B2" s="147"/>
      <c r="C2" s="148"/>
      <c r="D2" s="148"/>
      <c r="E2" s="175" t="s">
        <v>1</v>
      </c>
      <c r="F2" s="175"/>
      <c r="G2" s="175"/>
    </row>
    <row r="3" s="170" customFormat="1" ht="65.1" customHeight="1" spans="1:254">
      <c r="A3" s="176" t="s">
        <v>2</v>
      </c>
      <c r="B3" s="176"/>
      <c r="C3" s="176" t="s">
        <v>3</v>
      </c>
      <c r="D3" s="176" t="s">
        <v>4</v>
      </c>
      <c r="E3" s="176" t="s">
        <v>5</v>
      </c>
      <c r="F3" s="176"/>
      <c r="G3" s="176" t="s">
        <v>6</v>
      </c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7"/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  <c r="EZ3" s="177"/>
      <c r="FA3" s="177"/>
      <c r="FB3" s="177"/>
      <c r="FC3" s="177"/>
      <c r="FD3" s="177"/>
      <c r="FE3" s="177"/>
      <c r="FF3" s="177"/>
      <c r="FG3" s="177"/>
      <c r="FH3" s="177"/>
      <c r="FI3" s="177"/>
      <c r="FJ3" s="177"/>
      <c r="FK3" s="177"/>
      <c r="FL3" s="177"/>
      <c r="FM3" s="177"/>
      <c r="FN3" s="177"/>
      <c r="FO3" s="177"/>
      <c r="FP3" s="177"/>
      <c r="FQ3" s="177"/>
      <c r="FR3" s="177"/>
      <c r="FS3" s="177"/>
      <c r="FT3" s="177"/>
      <c r="FU3" s="177"/>
      <c r="FV3" s="177"/>
      <c r="FW3" s="177"/>
      <c r="FX3" s="177"/>
      <c r="FY3" s="177"/>
      <c r="FZ3" s="177"/>
      <c r="GA3" s="177"/>
      <c r="GB3" s="177"/>
      <c r="GC3" s="177"/>
      <c r="GD3" s="177"/>
      <c r="GE3" s="177"/>
      <c r="GF3" s="177"/>
      <c r="GG3" s="177"/>
      <c r="GH3" s="177"/>
      <c r="GI3" s="177"/>
      <c r="GJ3" s="177"/>
      <c r="GK3" s="177"/>
      <c r="GL3" s="177"/>
      <c r="GM3" s="177"/>
      <c r="GN3" s="177"/>
      <c r="GO3" s="177"/>
      <c r="GP3" s="177"/>
      <c r="GQ3" s="177"/>
      <c r="GR3" s="177"/>
      <c r="GS3" s="177"/>
      <c r="GT3" s="177"/>
      <c r="GU3" s="177"/>
      <c r="GV3" s="177"/>
      <c r="GW3" s="177"/>
      <c r="GX3" s="177"/>
      <c r="GY3" s="177"/>
      <c r="GZ3" s="177"/>
      <c r="HA3" s="177"/>
      <c r="HB3" s="177"/>
      <c r="HC3" s="177"/>
      <c r="HD3" s="177"/>
      <c r="HE3" s="177"/>
      <c r="HF3" s="177"/>
      <c r="HG3" s="177"/>
      <c r="HH3" s="177"/>
      <c r="HI3" s="177"/>
      <c r="HJ3" s="177"/>
      <c r="HK3" s="177"/>
      <c r="HL3" s="177"/>
      <c r="HM3" s="177"/>
      <c r="HN3" s="177"/>
      <c r="HO3" s="177"/>
      <c r="HP3" s="177"/>
      <c r="HQ3" s="177"/>
      <c r="HR3" s="177"/>
      <c r="HS3" s="177"/>
      <c r="HT3" s="177"/>
      <c r="HU3" s="177"/>
      <c r="HV3" s="177"/>
      <c r="HW3" s="177"/>
      <c r="HX3" s="177"/>
      <c r="HY3" s="177"/>
      <c r="HZ3" s="177"/>
      <c r="IA3" s="177"/>
      <c r="IB3" s="177"/>
      <c r="IC3" s="177"/>
      <c r="ID3" s="177"/>
      <c r="IE3" s="177"/>
      <c r="IF3" s="177"/>
      <c r="IG3" s="177"/>
      <c r="IH3" s="177"/>
      <c r="II3" s="177"/>
      <c r="IJ3" s="177"/>
      <c r="IK3" s="177"/>
      <c r="IL3" s="177"/>
      <c r="IM3" s="177"/>
      <c r="IN3" s="177"/>
      <c r="IO3" s="177"/>
      <c r="IP3" s="177"/>
      <c r="IQ3" s="177"/>
      <c r="IR3" s="177"/>
      <c r="IS3" s="177"/>
      <c r="IT3" s="177"/>
    </row>
    <row r="4" s="171" customFormat="1" ht="59.25" customHeight="1" spans="1:254">
      <c r="A4" s="178" t="s">
        <v>7</v>
      </c>
      <c r="B4" s="178"/>
      <c r="C4" s="178">
        <v>290</v>
      </c>
      <c r="D4" s="179" t="e">
        <f>开工!F4/10000+#REF!/10000</f>
        <v>#REF!</v>
      </c>
      <c r="E4" s="179" t="e">
        <f>开工!G4/10000+#REF!/10000</f>
        <v>#REF!</v>
      </c>
      <c r="F4" s="178" t="s">
        <v>8</v>
      </c>
      <c r="G4" s="178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</row>
    <row r="5" s="172" customFormat="1" ht="58.5" customHeight="1" spans="1:254">
      <c r="A5" s="181" t="s">
        <v>9</v>
      </c>
      <c r="B5" s="181" t="s">
        <v>10</v>
      </c>
      <c r="C5" s="181">
        <v>127</v>
      </c>
      <c r="D5" s="182" t="e">
        <f>开工!#REF!/10000+#REF!/10000</f>
        <v>#REF!</v>
      </c>
      <c r="E5" s="182" t="e">
        <f>开工!#REF!/10000+#REF!/10000</f>
        <v>#REF!</v>
      </c>
      <c r="F5" s="183" t="e">
        <f>E5/E4-0.001</f>
        <v>#REF!</v>
      </c>
      <c r="G5" s="184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5"/>
      <c r="CP5" s="185"/>
      <c r="CQ5" s="185"/>
      <c r="CR5" s="185"/>
      <c r="CS5" s="185"/>
      <c r="CT5" s="185"/>
      <c r="CU5" s="185"/>
      <c r="CV5" s="185"/>
      <c r="CW5" s="185"/>
      <c r="CX5" s="185"/>
      <c r="CY5" s="185"/>
      <c r="CZ5" s="185"/>
      <c r="DA5" s="185"/>
      <c r="DB5" s="185"/>
      <c r="DC5" s="185"/>
      <c r="DD5" s="185"/>
      <c r="DE5" s="185"/>
      <c r="DF5" s="185"/>
      <c r="DG5" s="185"/>
      <c r="DH5" s="185"/>
      <c r="DI5" s="185"/>
      <c r="DJ5" s="185"/>
      <c r="DK5" s="185"/>
      <c r="DL5" s="185"/>
      <c r="DM5" s="185"/>
      <c r="DN5" s="185"/>
      <c r="DO5" s="185"/>
      <c r="DP5" s="185"/>
      <c r="DQ5" s="185"/>
      <c r="DR5" s="185"/>
      <c r="DS5" s="185"/>
      <c r="DT5" s="185"/>
      <c r="DU5" s="185"/>
      <c r="DV5" s="185"/>
      <c r="DW5" s="185"/>
      <c r="DX5" s="185"/>
      <c r="DY5" s="185"/>
      <c r="DZ5" s="185"/>
      <c r="EA5" s="185"/>
      <c r="EB5" s="185"/>
      <c r="EC5" s="185"/>
      <c r="ED5" s="185"/>
      <c r="EE5" s="185"/>
      <c r="EF5" s="185"/>
      <c r="EG5" s="185"/>
      <c r="EH5" s="185"/>
      <c r="EI5" s="185"/>
      <c r="EJ5" s="185"/>
      <c r="EK5" s="185"/>
      <c r="EL5" s="185"/>
      <c r="EM5" s="185"/>
      <c r="EN5" s="185"/>
      <c r="EO5" s="185"/>
      <c r="EP5" s="185"/>
      <c r="EQ5" s="185"/>
      <c r="ER5" s="185"/>
      <c r="ES5" s="185"/>
      <c r="ET5" s="185"/>
      <c r="EU5" s="185"/>
      <c r="EV5" s="185"/>
      <c r="EW5" s="185"/>
      <c r="EX5" s="185"/>
      <c r="EY5" s="185"/>
      <c r="EZ5" s="185"/>
      <c r="FA5" s="185"/>
      <c r="FB5" s="185"/>
      <c r="FC5" s="185"/>
      <c r="FD5" s="185"/>
      <c r="FE5" s="185"/>
      <c r="FF5" s="185"/>
      <c r="FG5" s="185"/>
      <c r="FH5" s="185"/>
      <c r="FI5" s="185"/>
      <c r="FJ5" s="185"/>
      <c r="FK5" s="185"/>
      <c r="FL5" s="185"/>
      <c r="FM5" s="185"/>
      <c r="FN5" s="185"/>
      <c r="FO5" s="185"/>
      <c r="FP5" s="185"/>
      <c r="FQ5" s="185"/>
      <c r="FR5" s="185"/>
      <c r="FS5" s="185"/>
      <c r="FT5" s="185"/>
      <c r="FU5" s="185"/>
      <c r="FV5" s="185"/>
      <c r="FW5" s="185"/>
      <c r="FX5" s="185"/>
      <c r="FY5" s="185"/>
      <c r="FZ5" s="185"/>
      <c r="GA5" s="185"/>
      <c r="GB5" s="185"/>
      <c r="GC5" s="185"/>
      <c r="GD5" s="185"/>
      <c r="GE5" s="185"/>
      <c r="GF5" s="185"/>
      <c r="GG5" s="185"/>
      <c r="GH5" s="185"/>
      <c r="GI5" s="185"/>
      <c r="GJ5" s="185"/>
      <c r="GK5" s="185"/>
      <c r="GL5" s="185"/>
      <c r="GM5" s="185"/>
      <c r="GN5" s="185"/>
      <c r="GO5" s="185"/>
      <c r="GP5" s="185"/>
      <c r="GQ5" s="185"/>
      <c r="GR5" s="185"/>
      <c r="GS5" s="185"/>
      <c r="GT5" s="185"/>
      <c r="GU5" s="185"/>
      <c r="GV5" s="185"/>
      <c r="GW5" s="185"/>
      <c r="GX5" s="185"/>
      <c r="GY5" s="185"/>
      <c r="GZ5" s="185"/>
      <c r="HA5" s="185"/>
      <c r="HB5" s="185"/>
      <c r="HC5" s="185"/>
      <c r="HD5" s="185"/>
      <c r="HE5" s="185"/>
      <c r="HF5" s="185"/>
      <c r="HG5" s="185"/>
      <c r="HH5" s="185"/>
      <c r="HI5" s="185"/>
      <c r="HJ5" s="185"/>
      <c r="HK5" s="185"/>
      <c r="HL5" s="185"/>
      <c r="HM5" s="185"/>
      <c r="HN5" s="185"/>
      <c r="HO5" s="185"/>
      <c r="HP5" s="185"/>
      <c r="HQ5" s="185"/>
      <c r="HR5" s="185"/>
      <c r="HS5" s="185"/>
      <c r="HT5" s="185"/>
      <c r="HU5" s="185"/>
      <c r="HV5" s="185"/>
      <c r="HW5" s="185"/>
      <c r="HX5" s="185"/>
      <c r="HY5" s="185"/>
      <c r="HZ5" s="185"/>
      <c r="IA5" s="185"/>
      <c r="IB5" s="185"/>
      <c r="IC5" s="185"/>
      <c r="ID5" s="185"/>
      <c r="IE5" s="185"/>
      <c r="IF5" s="185"/>
      <c r="IG5" s="185"/>
      <c r="IH5" s="185"/>
      <c r="II5" s="185"/>
      <c r="IJ5" s="185"/>
      <c r="IK5" s="185"/>
      <c r="IL5" s="185"/>
      <c r="IM5" s="185"/>
      <c r="IN5" s="185"/>
      <c r="IO5" s="185"/>
      <c r="IP5" s="185"/>
      <c r="IQ5" s="185"/>
      <c r="IR5" s="185"/>
      <c r="IS5" s="185"/>
      <c r="IT5" s="185"/>
    </row>
    <row r="6" s="172" customFormat="1" ht="58.5" customHeight="1" spans="1:254">
      <c r="A6" s="181"/>
      <c r="B6" s="181" t="s">
        <v>11</v>
      </c>
      <c r="C6" s="181">
        <v>110</v>
      </c>
      <c r="D6" s="182" t="e">
        <f>开工!#REF!/10000+#REF!/10000</f>
        <v>#REF!</v>
      </c>
      <c r="E6" s="182" t="e">
        <f>开工!#REF!/10000+#REF!/10000</f>
        <v>#REF!</v>
      </c>
      <c r="F6" s="183" t="e">
        <f>E6/E4</f>
        <v>#REF!</v>
      </c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P6" s="185"/>
      <c r="AQ6" s="185"/>
      <c r="AR6" s="185"/>
      <c r="AS6" s="185"/>
      <c r="AT6" s="185"/>
      <c r="AU6" s="185"/>
      <c r="AV6" s="185"/>
      <c r="AW6" s="185"/>
      <c r="AX6" s="185"/>
      <c r="AY6" s="185"/>
      <c r="AZ6" s="185"/>
      <c r="BA6" s="185"/>
      <c r="BB6" s="185"/>
      <c r="BC6" s="185"/>
      <c r="BD6" s="185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  <c r="DE6" s="185"/>
      <c r="DF6" s="185"/>
      <c r="DG6" s="185"/>
      <c r="DH6" s="185"/>
      <c r="DI6" s="185"/>
      <c r="DJ6" s="185"/>
      <c r="DK6" s="185"/>
      <c r="DL6" s="185"/>
      <c r="DM6" s="185"/>
      <c r="DN6" s="185"/>
      <c r="DO6" s="185"/>
      <c r="DP6" s="185"/>
      <c r="DQ6" s="185"/>
      <c r="DR6" s="185"/>
      <c r="DS6" s="185"/>
      <c r="DT6" s="185"/>
      <c r="DU6" s="185"/>
      <c r="DV6" s="185"/>
      <c r="DW6" s="185"/>
      <c r="DX6" s="185"/>
      <c r="DY6" s="185"/>
      <c r="DZ6" s="185"/>
      <c r="EA6" s="185"/>
      <c r="EB6" s="185"/>
      <c r="EC6" s="185"/>
      <c r="ED6" s="185"/>
      <c r="EE6" s="185"/>
      <c r="EF6" s="185"/>
      <c r="EG6" s="185"/>
      <c r="EH6" s="185"/>
      <c r="EI6" s="185"/>
      <c r="EJ6" s="185"/>
      <c r="EK6" s="185"/>
      <c r="EL6" s="185"/>
      <c r="EM6" s="185"/>
      <c r="EN6" s="185"/>
      <c r="EO6" s="185"/>
      <c r="EP6" s="185"/>
      <c r="EQ6" s="185"/>
      <c r="ER6" s="185"/>
      <c r="ES6" s="185"/>
      <c r="ET6" s="185"/>
      <c r="EU6" s="185"/>
      <c r="EV6" s="185"/>
      <c r="EW6" s="185"/>
      <c r="EX6" s="185"/>
      <c r="EY6" s="185"/>
      <c r="EZ6" s="185"/>
      <c r="FA6" s="185"/>
      <c r="FB6" s="185"/>
      <c r="FC6" s="185"/>
      <c r="FD6" s="185"/>
      <c r="FE6" s="185"/>
      <c r="FF6" s="185"/>
      <c r="FG6" s="185"/>
      <c r="FH6" s="185"/>
      <c r="FI6" s="185"/>
      <c r="FJ6" s="185"/>
      <c r="FK6" s="185"/>
      <c r="FL6" s="185"/>
      <c r="FM6" s="185"/>
      <c r="FN6" s="185"/>
      <c r="FO6" s="185"/>
      <c r="FP6" s="185"/>
      <c r="FQ6" s="185"/>
      <c r="FR6" s="185"/>
      <c r="FS6" s="185"/>
      <c r="FT6" s="185"/>
      <c r="FU6" s="185"/>
      <c r="FV6" s="185"/>
      <c r="FW6" s="185"/>
      <c r="FX6" s="185"/>
      <c r="FY6" s="185"/>
      <c r="FZ6" s="185"/>
      <c r="GA6" s="185"/>
      <c r="GB6" s="185"/>
      <c r="GC6" s="185"/>
      <c r="GD6" s="185"/>
      <c r="GE6" s="185"/>
      <c r="GF6" s="185"/>
      <c r="GG6" s="185"/>
      <c r="GH6" s="185"/>
      <c r="GI6" s="185"/>
      <c r="GJ6" s="185"/>
      <c r="GK6" s="185"/>
      <c r="GL6" s="185"/>
      <c r="GM6" s="185"/>
      <c r="GN6" s="185"/>
      <c r="GO6" s="185"/>
      <c r="GP6" s="185"/>
      <c r="GQ6" s="185"/>
      <c r="GR6" s="185"/>
      <c r="GS6" s="185"/>
      <c r="GT6" s="185"/>
      <c r="GU6" s="185"/>
      <c r="GV6" s="185"/>
      <c r="GW6" s="185"/>
      <c r="GX6" s="185"/>
      <c r="GY6" s="185"/>
      <c r="GZ6" s="185"/>
      <c r="HA6" s="185"/>
      <c r="HB6" s="185"/>
      <c r="HC6" s="185"/>
      <c r="HD6" s="185"/>
      <c r="HE6" s="185"/>
      <c r="HF6" s="185"/>
      <c r="HG6" s="185"/>
      <c r="HH6" s="185"/>
      <c r="HI6" s="185"/>
      <c r="HJ6" s="185"/>
      <c r="HK6" s="185"/>
      <c r="HL6" s="185"/>
      <c r="HM6" s="185"/>
      <c r="HN6" s="185"/>
      <c r="HO6" s="185"/>
      <c r="HP6" s="185"/>
      <c r="HQ6" s="185"/>
      <c r="HR6" s="185"/>
      <c r="HS6" s="185"/>
      <c r="HT6" s="185"/>
      <c r="HU6" s="185"/>
      <c r="HV6" s="185"/>
      <c r="HW6" s="185"/>
      <c r="HX6" s="185"/>
      <c r="HY6" s="185"/>
      <c r="HZ6" s="185"/>
      <c r="IA6" s="185"/>
      <c r="IB6" s="185"/>
      <c r="IC6" s="185"/>
      <c r="ID6" s="185"/>
      <c r="IE6" s="185"/>
      <c r="IF6" s="185"/>
      <c r="IG6" s="185"/>
      <c r="IH6" s="185"/>
      <c r="II6" s="185"/>
      <c r="IJ6" s="185"/>
      <c r="IK6" s="185"/>
      <c r="IL6" s="185"/>
      <c r="IM6" s="185"/>
      <c r="IN6" s="185"/>
      <c r="IO6" s="185"/>
      <c r="IP6" s="185"/>
      <c r="IQ6" s="185"/>
      <c r="IR6" s="185"/>
      <c r="IS6" s="185"/>
      <c r="IT6" s="185"/>
    </row>
    <row r="7" s="172" customFormat="1" ht="58.5" customHeight="1" spans="1:254">
      <c r="A7" s="181"/>
      <c r="B7" s="181" t="s">
        <v>12</v>
      </c>
      <c r="C7" s="181">
        <v>53</v>
      </c>
      <c r="D7" s="186" t="e">
        <f>开工!#REF!/10000+#REF!/10000</f>
        <v>#REF!</v>
      </c>
      <c r="E7" s="186" t="e">
        <f>开工!#REF!/10000+#REF!/10000</f>
        <v>#REF!</v>
      </c>
      <c r="F7" s="183" t="e">
        <f>E7/E4</f>
        <v>#REF!</v>
      </c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  <c r="IT7" s="185"/>
    </row>
    <row r="8" s="172" customFormat="1" ht="58.5" customHeight="1" spans="1:254">
      <c r="A8" s="181" t="s">
        <v>13</v>
      </c>
      <c r="B8" s="181" t="s">
        <v>14</v>
      </c>
      <c r="C8" s="187">
        <v>129</v>
      </c>
      <c r="D8" s="182" t="e">
        <f>#REF!/10000</f>
        <v>#REF!</v>
      </c>
      <c r="E8" s="182" t="e">
        <f>#REF!/10000</f>
        <v>#REF!</v>
      </c>
      <c r="F8" s="183" t="e">
        <f>E8/E4</f>
        <v>#REF!</v>
      </c>
      <c r="G8" s="18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185"/>
      <c r="BW8" s="185"/>
      <c r="BX8" s="185"/>
      <c r="BY8" s="185"/>
      <c r="BZ8" s="185"/>
      <c r="CA8" s="185"/>
      <c r="CB8" s="185"/>
      <c r="CC8" s="185"/>
      <c r="CD8" s="185"/>
      <c r="CE8" s="185"/>
      <c r="CF8" s="185"/>
      <c r="CG8" s="185"/>
      <c r="CH8" s="185"/>
      <c r="CI8" s="185"/>
      <c r="CJ8" s="185"/>
      <c r="CK8" s="185"/>
      <c r="CL8" s="185"/>
      <c r="CM8" s="185"/>
      <c r="CN8" s="185"/>
      <c r="CO8" s="185"/>
      <c r="CP8" s="185"/>
      <c r="CQ8" s="185"/>
      <c r="CR8" s="185"/>
      <c r="CS8" s="185"/>
      <c r="CT8" s="185"/>
      <c r="CU8" s="185"/>
      <c r="CV8" s="185"/>
      <c r="CW8" s="185"/>
      <c r="CX8" s="185"/>
      <c r="CY8" s="185"/>
      <c r="CZ8" s="185"/>
      <c r="DA8" s="185"/>
      <c r="DB8" s="185"/>
      <c r="DC8" s="185"/>
      <c r="DD8" s="185"/>
      <c r="DE8" s="185"/>
      <c r="DF8" s="185"/>
      <c r="DG8" s="185"/>
      <c r="DH8" s="185"/>
      <c r="DI8" s="185"/>
      <c r="DJ8" s="185"/>
      <c r="DK8" s="185"/>
      <c r="DL8" s="185"/>
      <c r="DM8" s="185"/>
      <c r="DN8" s="185"/>
      <c r="DO8" s="185"/>
      <c r="DP8" s="185"/>
      <c r="DQ8" s="185"/>
      <c r="DR8" s="185"/>
      <c r="DS8" s="185"/>
      <c r="DT8" s="185"/>
      <c r="DU8" s="185"/>
      <c r="DV8" s="185"/>
      <c r="DW8" s="185"/>
      <c r="DX8" s="185"/>
      <c r="DY8" s="185"/>
      <c r="DZ8" s="185"/>
      <c r="EA8" s="185"/>
      <c r="EB8" s="185"/>
      <c r="EC8" s="185"/>
      <c r="ED8" s="185"/>
      <c r="EE8" s="185"/>
      <c r="EF8" s="185"/>
      <c r="EG8" s="185"/>
      <c r="EH8" s="185"/>
      <c r="EI8" s="185"/>
      <c r="EJ8" s="185"/>
      <c r="EK8" s="185"/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85"/>
      <c r="FK8" s="185"/>
      <c r="FL8" s="185"/>
      <c r="FM8" s="185"/>
      <c r="FN8" s="185"/>
      <c r="FO8" s="185"/>
      <c r="FP8" s="185"/>
      <c r="FQ8" s="185"/>
      <c r="FR8" s="185"/>
      <c r="FS8" s="185"/>
      <c r="FT8" s="185"/>
      <c r="FU8" s="185"/>
      <c r="FV8" s="185"/>
      <c r="FW8" s="185"/>
      <c r="FX8" s="185"/>
      <c r="FY8" s="185"/>
      <c r="FZ8" s="185"/>
      <c r="GA8" s="185"/>
      <c r="GB8" s="185"/>
      <c r="GC8" s="185"/>
      <c r="GD8" s="185"/>
      <c r="GE8" s="185"/>
      <c r="GF8" s="185"/>
      <c r="GG8" s="185"/>
      <c r="GH8" s="185"/>
      <c r="GI8" s="185"/>
      <c r="GJ8" s="185"/>
      <c r="GK8" s="185"/>
      <c r="GL8" s="185"/>
      <c r="GM8" s="185"/>
      <c r="GN8" s="185"/>
      <c r="GO8" s="185"/>
      <c r="GP8" s="185"/>
      <c r="GQ8" s="185"/>
      <c r="GR8" s="185"/>
      <c r="GS8" s="185"/>
      <c r="GT8" s="185"/>
      <c r="GU8" s="185"/>
      <c r="GV8" s="185"/>
      <c r="GW8" s="185"/>
      <c r="GX8" s="185"/>
      <c r="GY8" s="185"/>
      <c r="GZ8" s="185"/>
      <c r="HA8" s="185"/>
      <c r="HB8" s="185"/>
      <c r="HC8" s="185"/>
      <c r="HD8" s="185"/>
      <c r="HE8" s="185"/>
      <c r="HF8" s="185"/>
      <c r="HG8" s="185"/>
      <c r="HH8" s="185"/>
      <c r="HI8" s="185"/>
      <c r="HJ8" s="185"/>
      <c r="HK8" s="185"/>
      <c r="HL8" s="185"/>
      <c r="HM8" s="185"/>
      <c r="HN8" s="185"/>
      <c r="HO8" s="185"/>
      <c r="HP8" s="185"/>
      <c r="HQ8" s="185"/>
      <c r="HR8" s="185"/>
      <c r="HS8" s="185"/>
      <c r="HT8" s="185"/>
      <c r="HU8" s="185"/>
      <c r="HV8" s="185"/>
      <c r="HW8" s="185"/>
      <c r="HX8" s="185"/>
      <c r="HY8" s="185"/>
      <c r="HZ8" s="185"/>
      <c r="IA8" s="185"/>
      <c r="IB8" s="185"/>
      <c r="IC8" s="185"/>
      <c r="ID8" s="185"/>
      <c r="IE8" s="185"/>
      <c r="IF8" s="185"/>
      <c r="IG8" s="185"/>
      <c r="IH8" s="185"/>
      <c r="II8" s="185"/>
      <c r="IJ8" s="185"/>
      <c r="IK8" s="185"/>
      <c r="IL8" s="185"/>
      <c r="IM8" s="185"/>
      <c r="IN8" s="185"/>
      <c r="IO8" s="185"/>
      <c r="IP8" s="185"/>
      <c r="IQ8" s="185"/>
      <c r="IR8" s="185"/>
      <c r="IS8" s="185"/>
      <c r="IT8" s="185"/>
    </row>
    <row r="9" s="172" customFormat="1" ht="58.5" customHeight="1" spans="1:254">
      <c r="A9" s="181"/>
      <c r="B9" s="181" t="s">
        <v>15</v>
      </c>
      <c r="C9" s="187">
        <v>154</v>
      </c>
      <c r="D9" s="182" t="e">
        <f>开工!F4/10000</f>
        <v>#REF!</v>
      </c>
      <c r="E9" s="182" t="e">
        <f>开工!G4/10000</f>
        <v>#REF!</v>
      </c>
      <c r="F9" s="183" t="e">
        <f>E9/E4</f>
        <v>#REF!</v>
      </c>
      <c r="G9" s="184"/>
      <c r="H9" s="185"/>
      <c r="I9" s="185"/>
      <c r="J9" s="185">
        <f>C9/C4</f>
        <v>0.531034482758621</v>
      </c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5"/>
      <c r="CG9" s="185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5"/>
      <c r="DP9" s="185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5"/>
      <c r="EG9" s="185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5"/>
      <c r="EZ9" s="185"/>
      <c r="FA9" s="185"/>
      <c r="FB9" s="185"/>
      <c r="FC9" s="185"/>
      <c r="FD9" s="185"/>
      <c r="FE9" s="185"/>
      <c r="FF9" s="185"/>
      <c r="FG9" s="185"/>
      <c r="FH9" s="185"/>
      <c r="FI9" s="185"/>
      <c r="FJ9" s="185"/>
      <c r="FK9" s="185"/>
      <c r="FL9" s="185"/>
      <c r="FM9" s="185"/>
      <c r="FN9" s="185"/>
      <c r="FO9" s="185"/>
      <c r="FP9" s="185"/>
      <c r="FQ9" s="185"/>
      <c r="FR9" s="185"/>
      <c r="FS9" s="185"/>
      <c r="FT9" s="185"/>
      <c r="FU9" s="185"/>
      <c r="FV9" s="185"/>
      <c r="FW9" s="185"/>
      <c r="FX9" s="185"/>
      <c r="FY9" s="185"/>
      <c r="FZ9" s="185"/>
      <c r="GA9" s="185"/>
      <c r="GB9" s="185"/>
      <c r="GC9" s="185"/>
      <c r="GD9" s="185"/>
      <c r="GE9" s="185"/>
      <c r="GF9" s="185"/>
      <c r="GG9" s="185"/>
      <c r="GH9" s="185"/>
      <c r="GI9" s="185"/>
      <c r="GJ9" s="185"/>
      <c r="GK9" s="185"/>
      <c r="GL9" s="185"/>
      <c r="GM9" s="185"/>
      <c r="GN9" s="185"/>
      <c r="GO9" s="185"/>
      <c r="GP9" s="185"/>
      <c r="GQ9" s="185"/>
      <c r="GR9" s="185"/>
      <c r="GS9" s="185"/>
      <c r="GT9" s="185"/>
      <c r="GU9" s="185"/>
      <c r="GV9" s="185"/>
      <c r="GW9" s="185"/>
      <c r="GX9" s="185"/>
      <c r="GY9" s="185"/>
      <c r="GZ9" s="185"/>
      <c r="HA9" s="185"/>
      <c r="HB9" s="185"/>
      <c r="HC9" s="185"/>
      <c r="HD9" s="185"/>
      <c r="HE9" s="185"/>
      <c r="HF9" s="185"/>
      <c r="HG9" s="185"/>
      <c r="HH9" s="185"/>
      <c r="HI9" s="185"/>
      <c r="HJ9" s="185"/>
      <c r="HK9" s="185"/>
      <c r="HL9" s="185"/>
      <c r="HM9" s="185"/>
      <c r="HN9" s="185"/>
      <c r="HO9" s="185"/>
      <c r="HP9" s="185"/>
      <c r="HQ9" s="185"/>
      <c r="HR9" s="185"/>
      <c r="HS9" s="185"/>
      <c r="HT9" s="185"/>
      <c r="HU9" s="185"/>
      <c r="HV9" s="185"/>
      <c r="HW9" s="185"/>
      <c r="HX9" s="185"/>
      <c r="HY9" s="185"/>
      <c r="HZ9" s="185"/>
      <c r="IA9" s="185"/>
      <c r="IB9" s="185"/>
      <c r="IC9" s="185"/>
      <c r="ID9" s="185"/>
      <c r="IE9" s="185"/>
      <c r="IF9" s="185"/>
      <c r="IG9" s="185"/>
      <c r="IH9" s="185"/>
      <c r="II9" s="185"/>
      <c r="IJ9" s="185"/>
      <c r="IK9" s="185"/>
      <c r="IL9" s="185"/>
      <c r="IM9" s="185"/>
      <c r="IN9" s="185"/>
      <c r="IO9" s="185"/>
      <c r="IP9" s="185"/>
      <c r="IQ9" s="185"/>
      <c r="IR9" s="185"/>
      <c r="IS9" s="185"/>
      <c r="IT9" s="185"/>
    </row>
    <row r="10" s="172" customFormat="1" ht="58.5" customHeight="1" spans="1:254">
      <c r="A10" s="181"/>
      <c r="B10" s="181" t="s">
        <v>16</v>
      </c>
      <c r="C10" s="181">
        <v>7</v>
      </c>
      <c r="D10" s="188"/>
      <c r="E10" s="188"/>
      <c r="F10" s="189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5"/>
      <c r="BU10" s="185"/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5"/>
      <c r="CH10" s="185"/>
      <c r="CI10" s="185"/>
      <c r="CJ10" s="185"/>
      <c r="CK10" s="185"/>
      <c r="CL10" s="185"/>
      <c r="CM10" s="185"/>
      <c r="CN10" s="185"/>
      <c r="CO10" s="185"/>
      <c r="CP10" s="185"/>
      <c r="CQ10" s="185"/>
      <c r="CR10" s="185"/>
      <c r="CS10" s="185"/>
      <c r="CT10" s="185"/>
      <c r="CU10" s="185"/>
      <c r="CV10" s="185"/>
      <c r="CW10" s="185"/>
      <c r="CX10" s="185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5"/>
      <c r="DK10" s="185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5"/>
      <c r="DX10" s="185"/>
      <c r="DY10" s="185"/>
      <c r="DZ10" s="185"/>
      <c r="EA10" s="185"/>
      <c r="EB10" s="185"/>
      <c r="EC10" s="185"/>
      <c r="ED10" s="185"/>
      <c r="EE10" s="185"/>
      <c r="EF10" s="185"/>
      <c r="EG10" s="185"/>
      <c r="EH10" s="185"/>
      <c r="EI10" s="185"/>
      <c r="EJ10" s="185"/>
      <c r="EK10" s="185"/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5"/>
      <c r="EX10" s="185"/>
      <c r="EY10" s="185"/>
      <c r="EZ10" s="185"/>
      <c r="FA10" s="185"/>
      <c r="FB10" s="185"/>
      <c r="FC10" s="185"/>
      <c r="FD10" s="185"/>
      <c r="FE10" s="185"/>
      <c r="FF10" s="185"/>
      <c r="FG10" s="185"/>
      <c r="FH10" s="185"/>
      <c r="FI10" s="185"/>
      <c r="FJ10" s="185"/>
      <c r="FK10" s="185"/>
      <c r="FL10" s="185"/>
      <c r="FM10" s="185"/>
      <c r="FN10" s="185"/>
      <c r="FO10" s="185"/>
      <c r="FP10" s="185"/>
      <c r="FQ10" s="185"/>
      <c r="FR10" s="185"/>
      <c r="FS10" s="185"/>
      <c r="FT10" s="185"/>
      <c r="FU10" s="185"/>
      <c r="FV10" s="185"/>
      <c r="FW10" s="185"/>
      <c r="FX10" s="185"/>
      <c r="FY10" s="185"/>
      <c r="FZ10" s="185"/>
      <c r="GA10" s="185"/>
      <c r="GB10" s="185"/>
      <c r="GC10" s="185"/>
      <c r="GD10" s="185"/>
      <c r="GE10" s="185"/>
      <c r="GF10" s="185"/>
      <c r="GG10" s="185"/>
      <c r="GH10" s="185"/>
      <c r="GI10" s="185"/>
      <c r="GJ10" s="185"/>
      <c r="GK10" s="185"/>
      <c r="GL10" s="185"/>
      <c r="GM10" s="185"/>
      <c r="GN10" s="185"/>
      <c r="GO10" s="185"/>
      <c r="GP10" s="185"/>
      <c r="GQ10" s="185"/>
      <c r="GR10" s="185"/>
      <c r="GS10" s="185"/>
      <c r="GT10" s="185"/>
      <c r="GU10" s="185"/>
      <c r="GV10" s="185"/>
      <c r="GW10" s="185"/>
      <c r="GX10" s="185"/>
      <c r="GY10" s="185"/>
      <c r="GZ10" s="185"/>
      <c r="HA10" s="185"/>
      <c r="HB10" s="185"/>
      <c r="HC10" s="185"/>
      <c r="HD10" s="185"/>
      <c r="HE10" s="185"/>
      <c r="HF10" s="185"/>
      <c r="HG10" s="185"/>
      <c r="HH10" s="185"/>
      <c r="HI10" s="185"/>
      <c r="HJ10" s="185"/>
      <c r="HK10" s="185"/>
      <c r="HL10" s="185"/>
      <c r="HM10" s="185"/>
      <c r="HN10" s="185"/>
      <c r="HO10" s="185"/>
      <c r="HP10" s="185"/>
      <c r="HQ10" s="185"/>
      <c r="HR10" s="185"/>
      <c r="HS10" s="185"/>
      <c r="HT10" s="185"/>
      <c r="HU10" s="185"/>
      <c r="HV10" s="185"/>
      <c r="HW10" s="185"/>
      <c r="HX10" s="185"/>
      <c r="HY10" s="185"/>
      <c r="HZ10" s="185"/>
      <c r="IA10" s="185"/>
      <c r="IB10" s="185"/>
      <c r="IC10" s="185"/>
      <c r="ID10" s="185"/>
      <c r="IE10" s="185"/>
      <c r="IF10" s="185"/>
      <c r="IG10" s="185"/>
      <c r="IH10" s="185"/>
      <c r="II10" s="185"/>
      <c r="IJ10" s="185"/>
      <c r="IK10" s="185"/>
      <c r="IL10" s="185"/>
      <c r="IM10" s="185"/>
      <c r="IN10" s="185"/>
      <c r="IO10" s="185"/>
      <c r="IP10" s="185"/>
      <c r="IQ10" s="185"/>
      <c r="IR10" s="185"/>
      <c r="IS10" s="185"/>
      <c r="IT10" s="185"/>
    </row>
    <row r="11" s="172" customFormat="1" ht="10.5" customHeight="1" spans="1:254">
      <c r="A11" s="185"/>
      <c r="B11" s="190"/>
      <c r="C11" s="190"/>
      <c r="D11" s="190"/>
      <c r="E11" s="190"/>
      <c r="F11" s="190"/>
      <c r="G11" s="190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  <c r="FW11" s="185"/>
      <c r="FX11" s="185"/>
      <c r="FY11" s="185"/>
      <c r="FZ11" s="185"/>
      <c r="GA11" s="185"/>
      <c r="GB11" s="185"/>
      <c r="GC11" s="185"/>
      <c r="GD11" s="185"/>
      <c r="GE11" s="185"/>
      <c r="GF11" s="185"/>
      <c r="GG11" s="185"/>
      <c r="GH11" s="185"/>
      <c r="GI11" s="185"/>
      <c r="GJ11" s="185"/>
      <c r="GK11" s="185"/>
      <c r="GL11" s="185"/>
      <c r="GM11" s="185"/>
      <c r="GN11" s="185"/>
      <c r="GO11" s="185"/>
      <c r="GP11" s="185"/>
      <c r="GQ11" s="185"/>
      <c r="GR11" s="185"/>
      <c r="GS11" s="185"/>
      <c r="GT11" s="185"/>
      <c r="GU11" s="185"/>
      <c r="GV11" s="185"/>
      <c r="GW11" s="185"/>
      <c r="GX11" s="185"/>
      <c r="GY11" s="185"/>
      <c r="GZ11" s="185"/>
      <c r="HA11" s="185"/>
      <c r="HB11" s="185"/>
      <c r="HC11" s="185"/>
      <c r="HD11" s="185"/>
      <c r="HE11" s="185"/>
      <c r="HF11" s="185"/>
      <c r="HG11" s="185"/>
      <c r="HH11" s="185"/>
      <c r="HI11" s="185"/>
      <c r="HJ11" s="185"/>
      <c r="HK11" s="185"/>
      <c r="HL11" s="185"/>
      <c r="HM11" s="185"/>
      <c r="HN11" s="185"/>
      <c r="HO11" s="185"/>
      <c r="HP11" s="185"/>
      <c r="HQ11" s="185"/>
      <c r="HR11" s="185"/>
      <c r="HS11" s="185"/>
      <c r="HT11" s="185"/>
      <c r="HU11" s="185"/>
      <c r="HV11" s="185"/>
      <c r="HW11" s="185"/>
      <c r="HX11" s="185"/>
      <c r="HY11" s="185"/>
      <c r="HZ11" s="185"/>
      <c r="IA11" s="185"/>
      <c r="IB11" s="185"/>
      <c r="IC11" s="185"/>
      <c r="ID11" s="185"/>
      <c r="IE11" s="185"/>
      <c r="IF11" s="185"/>
      <c r="IG11" s="185"/>
      <c r="IH11" s="185"/>
      <c r="II11" s="185"/>
      <c r="IJ11" s="185"/>
      <c r="IK11" s="185"/>
      <c r="IL11" s="185"/>
      <c r="IM11" s="185"/>
      <c r="IN11" s="185"/>
      <c r="IO11" s="185"/>
      <c r="IP11" s="185"/>
      <c r="IQ11" s="185"/>
      <c r="IR11" s="185"/>
      <c r="IS11" s="185"/>
      <c r="IT11" s="185"/>
    </row>
    <row r="12" s="172" customFormat="1" ht="6" customHeight="1" spans="1:256">
      <c r="A12" s="185"/>
      <c r="B12" s="190"/>
      <c r="C12" s="190"/>
      <c r="D12" s="190"/>
      <c r="E12" s="190"/>
      <c r="F12" s="190"/>
      <c r="G12" s="185"/>
      <c r="H12" s="190"/>
      <c r="I12" s="190"/>
      <c r="J12" s="193"/>
      <c r="K12" s="193"/>
      <c r="L12" s="193"/>
      <c r="M12" s="193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  <c r="FW12" s="185"/>
      <c r="FX12" s="185"/>
      <c r="FY12" s="185"/>
      <c r="FZ12" s="185"/>
      <c r="GA12" s="185"/>
      <c r="GB12" s="185"/>
      <c r="GC12" s="185"/>
      <c r="GD12" s="185"/>
      <c r="GE12" s="185"/>
      <c r="GF12" s="185"/>
      <c r="GG12" s="185"/>
      <c r="GH12" s="185"/>
      <c r="GI12" s="185"/>
      <c r="GJ12" s="185"/>
      <c r="GK12" s="185"/>
      <c r="GL12" s="185"/>
      <c r="GM12" s="185"/>
      <c r="GN12" s="185"/>
      <c r="GO12" s="185"/>
      <c r="GP12" s="185"/>
      <c r="GQ12" s="185"/>
      <c r="GR12" s="185"/>
      <c r="GS12" s="185"/>
      <c r="GT12" s="185"/>
      <c r="GU12" s="185"/>
      <c r="GV12" s="185"/>
      <c r="GW12" s="185"/>
      <c r="GX12" s="185"/>
      <c r="GY12" s="185"/>
      <c r="GZ12" s="185"/>
      <c r="HA12" s="185"/>
      <c r="HB12" s="185"/>
      <c r="HC12" s="185"/>
      <c r="HD12" s="185"/>
      <c r="HE12" s="185"/>
      <c r="HF12" s="185"/>
      <c r="HG12" s="185"/>
      <c r="HH12" s="185"/>
      <c r="HI12" s="185"/>
      <c r="HJ12" s="185"/>
      <c r="HK12" s="185"/>
      <c r="HL12" s="185"/>
      <c r="HM12" s="185"/>
      <c r="HN12" s="185"/>
      <c r="HO12" s="185"/>
      <c r="HP12" s="185"/>
      <c r="HQ12" s="185"/>
      <c r="HR12" s="185"/>
      <c r="HS12" s="185"/>
      <c r="HT12" s="185"/>
      <c r="HU12" s="185"/>
      <c r="HV12" s="185"/>
      <c r="HW12" s="185"/>
      <c r="HX12" s="185"/>
      <c r="HY12" s="185"/>
      <c r="HZ12" s="185"/>
      <c r="IA12" s="185"/>
      <c r="IB12" s="185"/>
      <c r="IC12" s="185"/>
      <c r="ID12" s="185"/>
      <c r="IE12" s="185"/>
      <c r="IF12" s="185"/>
      <c r="IG12" s="185"/>
      <c r="IH12" s="185"/>
      <c r="II12" s="185"/>
      <c r="IJ12" s="185"/>
      <c r="IK12" s="185"/>
      <c r="IL12" s="185"/>
      <c r="IM12" s="185"/>
      <c r="IN12" s="185"/>
      <c r="IO12" s="185"/>
      <c r="IP12" s="185"/>
      <c r="IQ12" s="185"/>
      <c r="IR12" s="185"/>
      <c r="IS12" s="185"/>
      <c r="IT12" s="185"/>
      <c r="IU12" s="185"/>
      <c r="IV12" s="185"/>
    </row>
    <row r="13" s="172" customFormat="1" spans="1:254">
      <c r="A13" s="191" t="s">
        <v>17</v>
      </c>
      <c r="B13" s="191"/>
      <c r="C13" s="191"/>
      <c r="D13" s="192"/>
      <c r="E13" s="192"/>
      <c r="F13" s="192"/>
      <c r="G13" s="190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  <c r="FW13" s="185"/>
      <c r="FX13" s="185"/>
      <c r="FY13" s="185"/>
      <c r="FZ13" s="185"/>
      <c r="GA13" s="185"/>
      <c r="GB13" s="185"/>
      <c r="GC13" s="185"/>
      <c r="GD13" s="185"/>
      <c r="GE13" s="185"/>
      <c r="GF13" s="185"/>
      <c r="GG13" s="185"/>
      <c r="GH13" s="185"/>
      <c r="GI13" s="185"/>
      <c r="GJ13" s="185"/>
      <c r="GK13" s="185"/>
      <c r="GL13" s="185"/>
      <c r="GM13" s="185"/>
      <c r="GN13" s="185"/>
      <c r="GO13" s="185"/>
      <c r="GP13" s="185"/>
      <c r="GQ13" s="185"/>
      <c r="GR13" s="185"/>
      <c r="GS13" s="185"/>
      <c r="GT13" s="185"/>
      <c r="GU13" s="185"/>
      <c r="GV13" s="185"/>
      <c r="GW13" s="185"/>
      <c r="GX13" s="185"/>
      <c r="GY13" s="185"/>
      <c r="GZ13" s="185"/>
      <c r="HA13" s="185"/>
      <c r="HB13" s="185"/>
      <c r="HC13" s="185"/>
      <c r="HD13" s="185"/>
      <c r="HE13" s="185"/>
      <c r="HF13" s="185"/>
      <c r="HG13" s="185"/>
      <c r="HH13" s="185"/>
      <c r="HI13" s="185"/>
      <c r="HJ13" s="185"/>
      <c r="HK13" s="185"/>
      <c r="HL13" s="185"/>
      <c r="HM13" s="185"/>
      <c r="HN13" s="185"/>
      <c r="HO13" s="185"/>
      <c r="HP13" s="185"/>
      <c r="HQ13" s="185"/>
      <c r="HR13" s="185"/>
      <c r="HS13" s="185"/>
      <c r="HT13" s="185"/>
      <c r="HU13" s="185"/>
      <c r="HV13" s="185"/>
      <c r="HW13" s="185"/>
      <c r="HX13" s="185"/>
      <c r="HY13" s="185"/>
      <c r="HZ13" s="185"/>
      <c r="IA13" s="185"/>
      <c r="IB13" s="185"/>
      <c r="IC13" s="185"/>
      <c r="ID13" s="185"/>
      <c r="IE13" s="185"/>
      <c r="IF13" s="185"/>
      <c r="IG13" s="185"/>
      <c r="IH13" s="185"/>
      <c r="II13" s="185"/>
      <c r="IJ13" s="185"/>
      <c r="IK13" s="185"/>
      <c r="IL13" s="185"/>
      <c r="IM13" s="185"/>
      <c r="IN13" s="185"/>
      <c r="IO13" s="185"/>
      <c r="IP13" s="185"/>
      <c r="IQ13" s="185"/>
      <c r="IR13" s="185"/>
      <c r="IS13" s="185"/>
      <c r="IT13" s="185"/>
    </row>
  </sheetData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rintOptions horizontalCentered="1"/>
  <pageMargins left="0.75" right="0.75" top="0.98" bottom="0.98" header="0.51" footer="0.51"/>
  <pageSetup paperSize="9" scale="74" fitToHeight="1000" orientation="landscape"/>
  <headerFooter alignWithMargins="0" scaleWithDoc="0">
    <oddFooter>&amp;C&amp;"仿宋_GB2312,常规"&amp;14第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V13"/>
  <sheetViews>
    <sheetView topLeftCell="A7" workbookViewId="0">
      <selection activeCell="C3" sqref="C3"/>
    </sheetView>
  </sheetViews>
  <sheetFormatPr defaultColWidth="8.75" defaultRowHeight="15.75"/>
  <cols>
    <col min="1" max="1" width="13.625" style="142" customWidth="1"/>
    <col min="2" max="2" width="27.125" style="144" customWidth="1"/>
    <col min="3" max="5" width="28.625" style="144" customWidth="1"/>
    <col min="6" max="6" width="15.625" style="144" customWidth="1"/>
    <col min="7" max="7" width="18.125" style="144" customWidth="1"/>
    <col min="8" max="8" width="9" style="142" customWidth="1"/>
    <col min="9" max="9" width="12.75" style="142" customWidth="1"/>
    <col min="10" max="32" width="9" style="142" customWidth="1"/>
    <col min="33" max="254" width="8.75" style="142" customWidth="1"/>
  </cols>
  <sheetData>
    <row r="1" s="142" customFormat="1" ht="43.5" customHeight="1" spans="1:256">
      <c r="A1" s="145" t="s">
        <v>18</v>
      </c>
      <c r="B1" s="145"/>
      <c r="C1" s="145"/>
      <c r="D1" s="145"/>
      <c r="E1" s="145"/>
      <c r="F1" s="145"/>
      <c r="G1" s="146"/>
      <c r="IU1"/>
      <c r="IV1"/>
    </row>
    <row r="2" s="143" customFormat="1" ht="51.75" customHeight="1" spans="1:7">
      <c r="A2" s="147"/>
      <c r="B2" s="147"/>
      <c r="C2" s="148"/>
      <c r="D2" s="148"/>
      <c r="E2" s="149" t="s">
        <v>1</v>
      </c>
      <c r="F2" s="149"/>
      <c r="G2" s="149"/>
    </row>
    <row r="3" s="142" customFormat="1" ht="65.1" customHeight="1" spans="1:256">
      <c r="A3" s="150" t="s">
        <v>2</v>
      </c>
      <c r="B3" s="151"/>
      <c r="C3" s="151" t="s">
        <v>3</v>
      </c>
      <c r="D3" s="150" t="s">
        <v>4</v>
      </c>
      <c r="E3" s="151" t="s">
        <v>5</v>
      </c>
      <c r="F3" s="151"/>
      <c r="G3" s="151" t="s">
        <v>6</v>
      </c>
      <c r="IU3"/>
      <c r="IV3"/>
    </row>
    <row r="4" s="142" customFormat="1" ht="63.95" customHeight="1" spans="1:256">
      <c r="A4" s="150" t="s">
        <v>7</v>
      </c>
      <c r="B4" s="152"/>
      <c r="C4" s="151"/>
      <c r="D4" s="153"/>
      <c r="E4" s="153"/>
      <c r="F4" s="154" t="s">
        <v>19</v>
      </c>
      <c r="G4" s="155"/>
      <c r="IU4"/>
      <c r="IV4"/>
    </row>
    <row r="5" s="142" customFormat="1" ht="69.75" customHeight="1" spans="1:256">
      <c r="A5" s="156" t="s">
        <v>9</v>
      </c>
      <c r="B5" s="156" t="s">
        <v>10</v>
      </c>
      <c r="C5" s="156"/>
      <c r="D5" s="157"/>
      <c r="E5" s="157"/>
      <c r="F5" s="158" t="e">
        <f>E5/E4</f>
        <v>#DIV/0!</v>
      </c>
      <c r="G5" s="159"/>
      <c r="IU5"/>
      <c r="IV5"/>
    </row>
    <row r="6" s="142" customFormat="1" ht="69.75" customHeight="1" spans="1:256">
      <c r="A6" s="156"/>
      <c r="B6" s="156" t="s">
        <v>11</v>
      </c>
      <c r="C6" s="156"/>
      <c r="D6" s="157"/>
      <c r="E6" s="157"/>
      <c r="F6" s="158" t="e">
        <f>E6/E4</f>
        <v>#DIV/0!</v>
      </c>
      <c r="G6" s="159"/>
      <c r="IU6"/>
      <c r="IV6"/>
    </row>
    <row r="7" s="142" customFormat="1" ht="69.75" customHeight="1" spans="1:256">
      <c r="A7" s="156"/>
      <c r="B7" s="156" t="s">
        <v>12</v>
      </c>
      <c r="C7" s="160"/>
      <c r="D7" s="161"/>
      <c r="E7" s="157"/>
      <c r="F7" s="158" t="e">
        <f>E7/E4+0.001</f>
        <v>#DIV/0!</v>
      </c>
      <c r="G7" s="159"/>
      <c r="H7" s="162">
        <v>-1</v>
      </c>
      <c r="IU7"/>
      <c r="IV7"/>
    </row>
    <row r="8" s="142" customFormat="1" ht="69.75" customHeight="1" spans="1:256">
      <c r="A8" s="156" t="s">
        <v>13</v>
      </c>
      <c r="B8" s="156" t="s">
        <v>14</v>
      </c>
      <c r="C8" s="163"/>
      <c r="D8" s="157"/>
      <c r="E8" s="157"/>
      <c r="F8" s="158" t="e">
        <f>E8/E4</f>
        <v>#DIV/0!</v>
      </c>
      <c r="G8" s="159"/>
      <c r="IU8"/>
      <c r="IV8"/>
    </row>
    <row r="9" s="142" customFormat="1" ht="69.75" customHeight="1" spans="1:256">
      <c r="A9" s="156"/>
      <c r="B9" s="156" t="s">
        <v>15</v>
      </c>
      <c r="C9" s="163"/>
      <c r="D9" s="157"/>
      <c r="E9" s="157"/>
      <c r="F9" s="158" t="e">
        <f>E9/E4</f>
        <v>#DIV/0!</v>
      </c>
      <c r="G9" s="159"/>
      <c r="IU9"/>
      <c r="IV9"/>
    </row>
    <row r="10" s="142" customFormat="1" ht="69.75" customHeight="1" spans="1:256">
      <c r="A10" s="156"/>
      <c r="B10" s="156" t="s">
        <v>16</v>
      </c>
      <c r="C10" s="156">
        <v>7</v>
      </c>
      <c r="D10" s="164"/>
      <c r="E10" s="164"/>
      <c r="F10" s="165"/>
      <c r="G10" s="159"/>
      <c r="IU10"/>
      <c r="IV10"/>
    </row>
    <row r="11" s="142" customFormat="1" spans="2:256">
      <c r="B11" s="144"/>
      <c r="C11" s="144"/>
      <c r="D11" s="144"/>
      <c r="E11" s="144"/>
      <c r="F11" s="144"/>
      <c r="G11" s="144"/>
      <c r="IU11"/>
      <c r="IV11"/>
    </row>
    <row r="12" s="142" customFormat="1" ht="18.75" spans="2:13">
      <c r="B12" s="144"/>
      <c r="C12" s="144"/>
      <c r="D12" s="144"/>
      <c r="E12" s="144"/>
      <c r="F12" s="144"/>
      <c r="H12" s="144"/>
      <c r="I12" s="144"/>
      <c r="J12" s="169"/>
      <c r="K12" s="169"/>
      <c r="L12" s="169"/>
      <c r="M12" s="169"/>
    </row>
    <row r="13" s="144" customFormat="1" spans="1:256">
      <c r="A13" s="166" t="s">
        <v>20</v>
      </c>
      <c r="B13" s="167"/>
      <c r="C13" s="167"/>
      <c r="D13" s="168"/>
      <c r="E13" s="168"/>
      <c r="F13" s="168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IU13"/>
      <c r="IV13"/>
    </row>
  </sheetData>
  <mergeCells count="10">
    <mergeCell ref="A1:G1"/>
    <mergeCell ref="A2:B2"/>
    <mergeCell ref="E2:G2"/>
    <mergeCell ref="A3:B3"/>
    <mergeCell ref="E3:F3"/>
    <mergeCell ref="A4:B4"/>
    <mergeCell ref="J12:L12"/>
    <mergeCell ref="A13:F13"/>
    <mergeCell ref="A5:A7"/>
    <mergeCell ref="A8:A10"/>
  </mergeCells>
  <pageMargins left="0.75" right="0.75" top="1" bottom="1" header="0.51" footer="0.51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B90"/>
  <sheetViews>
    <sheetView tabSelected="1" view="pageBreakPreview" zoomScale="70" zoomScaleNormal="75" workbookViewId="0">
      <pane ySplit="3" topLeftCell="A4" activePane="bottomLeft" state="frozen"/>
      <selection/>
      <selection pane="bottomLeft" activeCell="A1" sqref="A1:L1"/>
    </sheetView>
  </sheetViews>
  <sheetFormatPr defaultColWidth="8.75" defaultRowHeight="15"/>
  <cols>
    <col min="1" max="1" width="8.25" style="62" customWidth="1"/>
    <col min="2" max="2" width="40" style="63" customWidth="1"/>
    <col min="3" max="3" width="10.375" style="62" customWidth="1"/>
    <col min="4" max="4" width="13.625" style="64" customWidth="1"/>
    <col min="5" max="5" width="50" style="65" customWidth="1"/>
    <col min="6" max="6" width="19.25" style="64" customWidth="1"/>
    <col min="7" max="7" width="13.25" style="64" customWidth="1"/>
    <col min="8" max="8" width="17.25" style="64" hidden="1" customWidth="1"/>
    <col min="9" max="9" width="47" style="127" customWidth="1"/>
    <col min="10" max="10" width="20.5" style="68" customWidth="1"/>
    <col min="11" max="11" width="12" style="68" customWidth="1"/>
    <col min="12" max="12" width="8.75" style="128"/>
    <col min="13" max="16384" width="8.75" style="68"/>
  </cols>
  <sheetData>
    <row r="1" s="47" customFormat="1" ht="48" customHeight="1" spans="1:12">
      <c r="A1" s="129" t="s">
        <v>21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="47" customFormat="1" ht="24.95" customHeight="1" spans="1:12">
      <c r="A2" s="130"/>
      <c r="B2" s="131"/>
      <c r="C2" s="130"/>
      <c r="D2" s="132"/>
      <c r="E2" s="133"/>
      <c r="F2" s="132"/>
      <c r="G2" s="132"/>
      <c r="H2" s="132"/>
      <c r="I2" s="127"/>
      <c r="L2" s="64"/>
    </row>
    <row r="3" s="50" customFormat="1" ht="42" customHeight="1" spans="1:12">
      <c r="A3" s="41" t="s">
        <v>22</v>
      </c>
      <c r="B3" s="41" t="s">
        <v>23</v>
      </c>
      <c r="C3" s="41" t="s">
        <v>24</v>
      </c>
      <c r="D3" s="41" t="s">
        <v>25</v>
      </c>
      <c r="E3" s="41" t="s">
        <v>26</v>
      </c>
      <c r="F3" s="41" t="s">
        <v>4</v>
      </c>
      <c r="G3" s="41" t="s">
        <v>27</v>
      </c>
      <c r="H3" s="41" t="s">
        <v>28</v>
      </c>
      <c r="I3" s="41" t="s">
        <v>29</v>
      </c>
      <c r="J3" s="41" t="s">
        <v>30</v>
      </c>
      <c r="K3" s="41" t="s">
        <v>31</v>
      </c>
      <c r="L3" s="41" t="s">
        <v>32</v>
      </c>
    </row>
    <row r="4" s="50" customFormat="1" ht="30.95" customHeight="1" spans="1:12">
      <c r="A4" s="74" t="s">
        <v>33</v>
      </c>
      <c r="B4" s="75"/>
      <c r="C4" s="76"/>
      <c r="D4" s="36"/>
      <c r="E4" s="77"/>
      <c r="F4" s="76" t="e">
        <f>#REF!+#REF!+#REF!+#REF!</f>
        <v>#REF!</v>
      </c>
      <c r="G4" s="76" t="e">
        <f>#REF!+#REF!+#REF!+#REF!</f>
        <v>#REF!</v>
      </c>
      <c r="H4" s="76"/>
      <c r="I4" s="85"/>
      <c r="J4" s="96"/>
      <c r="K4" s="96"/>
      <c r="L4" s="36"/>
    </row>
    <row r="5" s="50" customFormat="1" ht="81" customHeight="1" spans="1:12">
      <c r="A5" s="32">
        <v>1</v>
      </c>
      <c r="B5" s="33" t="s">
        <v>34</v>
      </c>
      <c r="C5" s="25" t="s">
        <v>35</v>
      </c>
      <c r="D5" s="32" t="s">
        <v>36</v>
      </c>
      <c r="E5" s="33" t="s">
        <v>37</v>
      </c>
      <c r="F5" s="32">
        <v>728000</v>
      </c>
      <c r="G5" s="32">
        <v>120000</v>
      </c>
      <c r="H5" s="25" t="s">
        <v>38</v>
      </c>
      <c r="I5" s="33" t="s">
        <v>39</v>
      </c>
      <c r="J5" s="25" t="s">
        <v>40</v>
      </c>
      <c r="K5" s="25" t="s">
        <v>41</v>
      </c>
      <c r="L5" s="36"/>
    </row>
    <row r="6" s="122" customFormat="1" ht="108" customHeight="1" spans="1:12">
      <c r="A6" s="32">
        <v>2</v>
      </c>
      <c r="B6" s="33" t="s">
        <v>42</v>
      </c>
      <c r="C6" s="34" t="s">
        <v>35</v>
      </c>
      <c r="D6" s="32" t="s">
        <v>43</v>
      </c>
      <c r="E6" s="33" t="s">
        <v>44</v>
      </c>
      <c r="F6" s="32">
        <v>1285000</v>
      </c>
      <c r="G6" s="32">
        <v>70000</v>
      </c>
      <c r="H6" s="25" t="s">
        <v>45</v>
      </c>
      <c r="I6" s="33" t="s">
        <v>46</v>
      </c>
      <c r="J6" s="25" t="s">
        <v>47</v>
      </c>
      <c r="K6" s="25" t="s">
        <v>48</v>
      </c>
      <c r="L6" s="36"/>
    </row>
    <row r="7" s="122" customFormat="1" ht="98.1" customHeight="1" spans="1:12">
      <c r="A7" s="32">
        <v>3</v>
      </c>
      <c r="B7" s="33" t="s">
        <v>49</v>
      </c>
      <c r="C7" s="34" t="s">
        <v>35</v>
      </c>
      <c r="D7" s="32" t="s">
        <v>50</v>
      </c>
      <c r="E7" s="33" t="s">
        <v>51</v>
      </c>
      <c r="F7" s="32">
        <v>761289</v>
      </c>
      <c r="G7" s="32">
        <v>109626</v>
      </c>
      <c r="H7" s="25" t="s">
        <v>45</v>
      </c>
      <c r="I7" s="33" t="s">
        <v>52</v>
      </c>
      <c r="J7" s="25" t="s">
        <v>47</v>
      </c>
      <c r="K7" s="25" t="s">
        <v>48</v>
      </c>
      <c r="L7" s="36"/>
    </row>
    <row r="8" s="122" customFormat="1" ht="126" customHeight="1" spans="1:12">
      <c r="A8" s="32">
        <v>4</v>
      </c>
      <c r="B8" s="33" t="s">
        <v>53</v>
      </c>
      <c r="C8" s="34" t="s">
        <v>35</v>
      </c>
      <c r="D8" s="32" t="s">
        <v>43</v>
      </c>
      <c r="E8" s="33" t="s">
        <v>54</v>
      </c>
      <c r="F8" s="32">
        <v>1390000</v>
      </c>
      <c r="G8" s="32">
        <v>50000</v>
      </c>
      <c r="H8" s="25" t="s">
        <v>45</v>
      </c>
      <c r="I8" s="33" t="s">
        <v>55</v>
      </c>
      <c r="J8" s="25" t="s">
        <v>56</v>
      </c>
      <c r="K8" s="25" t="s">
        <v>48</v>
      </c>
      <c r="L8" s="36"/>
    </row>
    <row r="9" s="122" customFormat="1" ht="91.5" customHeight="1" spans="1:12">
      <c r="A9" s="32">
        <v>5</v>
      </c>
      <c r="B9" s="33" t="s">
        <v>57</v>
      </c>
      <c r="C9" s="34" t="s">
        <v>35</v>
      </c>
      <c r="D9" s="32" t="s">
        <v>58</v>
      </c>
      <c r="E9" s="33" t="s">
        <v>59</v>
      </c>
      <c r="F9" s="32">
        <v>620000</v>
      </c>
      <c r="G9" s="32">
        <v>20000</v>
      </c>
      <c r="H9" s="25" t="s">
        <v>45</v>
      </c>
      <c r="I9" s="33" t="s">
        <v>60</v>
      </c>
      <c r="J9" s="25" t="s">
        <v>61</v>
      </c>
      <c r="K9" s="25" t="s">
        <v>48</v>
      </c>
      <c r="L9" s="36"/>
    </row>
    <row r="10" s="122" customFormat="1" ht="98.1" customHeight="1" spans="1:228">
      <c r="A10" s="32">
        <v>6</v>
      </c>
      <c r="B10" s="33" t="s">
        <v>62</v>
      </c>
      <c r="C10" s="34" t="s">
        <v>63</v>
      </c>
      <c r="D10" s="32" t="s">
        <v>64</v>
      </c>
      <c r="E10" s="33" t="s">
        <v>65</v>
      </c>
      <c r="F10" s="32">
        <v>1298000</v>
      </c>
      <c r="G10" s="32">
        <v>150000</v>
      </c>
      <c r="H10" s="25" t="s">
        <v>66</v>
      </c>
      <c r="I10" s="33" t="s">
        <v>67</v>
      </c>
      <c r="J10" s="25" t="s">
        <v>68</v>
      </c>
      <c r="K10" s="25" t="s">
        <v>69</v>
      </c>
      <c r="L10" s="32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</row>
    <row r="11" s="122" customFormat="1" ht="102.75" customHeight="1" spans="1:228">
      <c r="A11" s="32">
        <v>7</v>
      </c>
      <c r="B11" s="29" t="s">
        <v>70</v>
      </c>
      <c r="C11" s="34" t="s">
        <v>35</v>
      </c>
      <c r="D11" s="32" t="s">
        <v>58</v>
      </c>
      <c r="E11" s="33" t="s">
        <v>71</v>
      </c>
      <c r="F11" s="32">
        <v>543500</v>
      </c>
      <c r="G11" s="36">
        <v>50000</v>
      </c>
      <c r="H11" s="25" t="s">
        <v>66</v>
      </c>
      <c r="I11" s="33" t="s">
        <v>72</v>
      </c>
      <c r="J11" s="25" t="s">
        <v>73</v>
      </c>
      <c r="K11" s="25" t="s">
        <v>48</v>
      </c>
      <c r="L11" s="36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</row>
    <row r="12" s="122" customFormat="1" ht="69.95" customHeight="1" spans="1:228">
      <c r="A12" s="32">
        <v>8</v>
      </c>
      <c r="B12" s="29" t="s">
        <v>74</v>
      </c>
      <c r="C12" s="25" t="s">
        <v>75</v>
      </c>
      <c r="D12" s="32" t="s">
        <v>58</v>
      </c>
      <c r="E12" s="33" t="s">
        <v>76</v>
      </c>
      <c r="F12" s="84">
        <v>143408</v>
      </c>
      <c r="G12" s="84">
        <v>40000</v>
      </c>
      <c r="H12" s="25" t="s">
        <v>77</v>
      </c>
      <c r="I12" s="33" t="s">
        <v>78</v>
      </c>
      <c r="J12" s="25" t="s">
        <v>79</v>
      </c>
      <c r="K12" s="25" t="s">
        <v>80</v>
      </c>
      <c r="L12" s="32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</row>
    <row r="13" s="123" customFormat="1" ht="69.95" customHeight="1" spans="1:228">
      <c r="A13" s="32">
        <v>9</v>
      </c>
      <c r="B13" s="29" t="s">
        <v>81</v>
      </c>
      <c r="C13" s="25" t="s">
        <v>82</v>
      </c>
      <c r="D13" s="32" t="s">
        <v>83</v>
      </c>
      <c r="E13" s="33" t="s">
        <v>84</v>
      </c>
      <c r="F13" s="84">
        <v>49300</v>
      </c>
      <c r="G13" s="84">
        <v>7000</v>
      </c>
      <c r="H13" s="25" t="s">
        <v>85</v>
      </c>
      <c r="I13" s="33" t="s">
        <v>86</v>
      </c>
      <c r="J13" s="25" t="s">
        <v>87</v>
      </c>
      <c r="K13" s="25" t="s">
        <v>88</v>
      </c>
      <c r="L13" s="32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</row>
    <row r="14" s="122" customFormat="1" ht="96.95" customHeight="1" spans="1:228">
      <c r="A14" s="32">
        <v>10</v>
      </c>
      <c r="B14" s="33" t="s">
        <v>89</v>
      </c>
      <c r="C14" s="25" t="s">
        <v>90</v>
      </c>
      <c r="D14" s="32" t="s">
        <v>43</v>
      </c>
      <c r="E14" s="33" t="s">
        <v>91</v>
      </c>
      <c r="F14" s="32">
        <v>30000</v>
      </c>
      <c r="G14" s="32">
        <v>12000</v>
      </c>
      <c r="H14" s="25" t="s">
        <v>92</v>
      </c>
      <c r="I14" s="33" t="s">
        <v>93</v>
      </c>
      <c r="J14" s="25" t="s">
        <v>94</v>
      </c>
      <c r="K14" s="25" t="s">
        <v>95</v>
      </c>
      <c r="L14" s="36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</row>
    <row r="15" s="122" customFormat="1" ht="75" customHeight="1" spans="1:228">
      <c r="A15" s="32">
        <v>11</v>
      </c>
      <c r="B15" s="33" t="s">
        <v>96</v>
      </c>
      <c r="C15" s="25" t="s">
        <v>97</v>
      </c>
      <c r="D15" s="32" t="s">
        <v>98</v>
      </c>
      <c r="E15" s="33" t="s">
        <v>99</v>
      </c>
      <c r="F15" s="32">
        <v>633700</v>
      </c>
      <c r="G15" s="36">
        <v>100000</v>
      </c>
      <c r="H15" s="25" t="s">
        <v>100</v>
      </c>
      <c r="I15" s="33" t="s">
        <v>101</v>
      </c>
      <c r="J15" s="25" t="s">
        <v>102</v>
      </c>
      <c r="K15" s="25" t="s">
        <v>103</v>
      </c>
      <c r="L15" s="32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</row>
    <row r="16" s="122" customFormat="1" ht="60" customHeight="1" spans="1:228">
      <c r="A16" s="32">
        <v>12</v>
      </c>
      <c r="B16" s="108" t="s">
        <v>104</v>
      </c>
      <c r="C16" s="79" t="s">
        <v>105</v>
      </c>
      <c r="D16" s="80" t="s">
        <v>106</v>
      </c>
      <c r="E16" s="81" t="s">
        <v>107</v>
      </c>
      <c r="F16" s="80">
        <v>101500</v>
      </c>
      <c r="G16" s="80">
        <v>28500</v>
      </c>
      <c r="H16" s="25" t="s">
        <v>108</v>
      </c>
      <c r="I16" s="81" t="s">
        <v>109</v>
      </c>
      <c r="J16" s="79" t="s">
        <v>110</v>
      </c>
      <c r="K16" s="79" t="s">
        <v>111</v>
      </c>
      <c r="L16" s="32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</row>
    <row r="17" s="122" customFormat="1" ht="58.5" customHeight="1" spans="1:228">
      <c r="A17" s="32">
        <v>13</v>
      </c>
      <c r="B17" s="108" t="s">
        <v>112</v>
      </c>
      <c r="C17" s="79" t="s">
        <v>105</v>
      </c>
      <c r="D17" s="80" t="s">
        <v>106</v>
      </c>
      <c r="E17" s="81" t="s">
        <v>113</v>
      </c>
      <c r="F17" s="80">
        <v>54000</v>
      </c>
      <c r="G17" s="80">
        <v>14000</v>
      </c>
      <c r="H17" s="25" t="s">
        <v>108</v>
      </c>
      <c r="I17" s="81" t="s">
        <v>109</v>
      </c>
      <c r="J17" s="79" t="s">
        <v>110</v>
      </c>
      <c r="K17" s="79" t="s">
        <v>111</v>
      </c>
      <c r="L17" s="32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</row>
    <row r="18" s="50" customFormat="1" ht="99.95" customHeight="1" spans="1:233">
      <c r="A18" s="32">
        <v>14</v>
      </c>
      <c r="B18" s="33" t="s">
        <v>114</v>
      </c>
      <c r="C18" s="25" t="s">
        <v>82</v>
      </c>
      <c r="D18" s="32" t="s">
        <v>106</v>
      </c>
      <c r="E18" s="33" t="s">
        <v>115</v>
      </c>
      <c r="F18" s="32">
        <v>40000</v>
      </c>
      <c r="G18" s="32">
        <v>20000</v>
      </c>
      <c r="H18" s="25" t="s">
        <v>85</v>
      </c>
      <c r="I18" s="33" t="s">
        <v>109</v>
      </c>
      <c r="J18" s="25" t="s">
        <v>116</v>
      </c>
      <c r="K18" s="25" t="s">
        <v>88</v>
      </c>
      <c r="L18" s="32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  <c r="DQ18" s="139"/>
      <c r="DR18" s="139"/>
      <c r="DS18" s="139"/>
      <c r="DT18" s="139"/>
      <c r="DU18" s="139"/>
      <c r="DV18" s="139"/>
      <c r="DW18" s="139"/>
      <c r="DX18" s="139"/>
      <c r="DY18" s="139"/>
      <c r="DZ18" s="139"/>
      <c r="EA18" s="139"/>
      <c r="EB18" s="139"/>
      <c r="EC18" s="139"/>
      <c r="ED18" s="139"/>
      <c r="EE18" s="139"/>
      <c r="EF18" s="139"/>
      <c r="EG18" s="139"/>
      <c r="EH18" s="139"/>
      <c r="EI18" s="139"/>
      <c r="EJ18" s="139"/>
      <c r="EK18" s="139"/>
      <c r="EL18" s="139"/>
      <c r="EM18" s="139"/>
      <c r="EN18" s="139"/>
      <c r="EO18" s="139"/>
      <c r="EP18" s="139"/>
      <c r="EQ18" s="139"/>
      <c r="ER18" s="139"/>
      <c r="ES18" s="139"/>
      <c r="ET18" s="139"/>
      <c r="EU18" s="139"/>
      <c r="EV18" s="139"/>
      <c r="EW18" s="139"/>
      <c r="EX18" s="139"/>
      <c r="EY18" s="139"/>
      <c r="EZ18" s="139"/>
      <c r="FA18" s="139"/>
      <c r="FB18" s="139"/>
      <c r="FC18" s="139"/>
      <c r="FD18" s="139"/>
      <c r="FE18" s="139"/>
      <c r="FF18" s="139"/>
      <c r="FG18" s="139"/>
      <c r="FH18" s="139"/>
      <c r="FI18" s="139"/>
      <c r="FJ18" s="139"/>
      <c r="FK18" s="139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39"/>
      <c r="GF18" s="139"/>
      <c r="GG18" s="139"/>
      <c r="GH18" s="139"/>
      <c r="GI18" s="139"/>
      <c r="GJ18" s="139"/>
      <c r="GK18" s="139"/>
      <c r="GL18" s="139"/>
      <c r="GM18" s="139"/>
      <c r="GN18" s="139"/>
      <c r="GO18" s="139"/>
      <c r="GP18" s="139"/>
      <c r="GQ18" s="139"/>
      <c r="GR18" s="139"/>
      <c r="GS18" s="139"/>
      <c r="GT18" s="139"/>
      <c r="GU18" s="139"/>
      <c r="GV18" s="139"/>
      <c r="GW18" s="139"/>
      <c r="GX18" s="139"/>
      <c r="GY18" s="139"/>
      <c r="GZ18" s="139"/>
      <c r="HA18" s="139"/>
      <c r="HB18" s="139"/>
      <c r="HC18" s="139"/>
      <c r="HD18" s="139"/>
      <c r="HE18" s="139"/>
      <c r="HF18" s="139"/>
      <c r="HG18" s="139"/>
      <c r="HH18" s="139"/>
      <c r="HI18" s="139"/>
      <c r="HJ18" s="139"/>
      <c r="HK18" s="139"/>
      <c r="HL18" s="139"/>
      <c r="HM18" s="139"/>
      <c r="HN18" s="139"/>
      <c r="HO18" s="139"/>
      <c r="HP18" s="139"/>
      <c r="HQ18" s="139"/>
      <c r="HR18" s="139"/>
      <c r="HS18" s="139"/>
      <c r="HT18" s="139"/>
      <c r="HU18" s="139"/>
      <c r="HV18" s="139"/>
      <c r="HW18" s="139"/>
      <c r="HX18" s="139"/>
      <c r="HY18" s="139"/>
    </row>
    <row r="19" s="50" customFormat="1" ht="61.5" customHeight="1" spans="1:236">
      <c r="A19" s="32">
        <v>15</v>
      </c>
      <c r="B19" s="33" t="s">
        <v>117</v>
      </c>
      <c r="C19" s="25" t="s">
        <v>90</v>
      </c>
      <c r="D19" s="32" t="s">
        <v>50</v>
      </c>
      <c r="E19" s="33" t="s">
        <v>118</v>
      </c>
      <c r="F19" s="32">
        <v>63000</v>
      </c>
      <c r="G19" s="32">
        <v>30000</v>
      </c>
      <c r="H19" s="25" t="s">
        <v>119</v>
      </c>
      <c r="I19" s="33" t="s">
        <v>109</v>
      </c>
      <c r="J19" s="25" t="s">
        <v>120</v>
      </c>
      <c r="K19" s="25" t="s">
        <v>95</v>
      </c>
      <c r="L19" s="36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</row>
    <row r="20" s="50" customFormat="1" ht="66.75" customHeight="1" spans="1:229">
      <c r="A20" s="32">
        <v>16</v>
      </c>
      <c r="B20" s="33" t="s">
        <v>121</v>
      </c>
      <c r="C20" s="25" t="s">
        <v>97</v>
      </c>
      <c r="D20" s="32" t="s">
        <v>50</v>
      </c>
      <c r="E20" s="33" t="s">
        <v>122</v>
      </c>
      <c r="F20" s="32">
        <v>49300</v>
      </c>
      <c r="G20" s="32">
        <v>24300</v>
      </c>
      <c r="H20" s="25" t="s">
        <v>100</v>
      </c>
      <c r="I20" s="33" t="s">
        <v>109</v>
      </c>
      <c r="J20" s="25" t="s">
        <v>123</v>
      </c>
      <c r="K20" s="25" t="s">
        <v>103</v>
      </c>
      <c r="L20" s="3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</row>
    <row r="21" s="50" customFormat="1" ht="93" customHeight="1" spans="1:12">
      <c r="A21" s="36">
        <v>17</v>
      </c>
      <c r="B21" s="105" t="s">
        <v>124</v>
      </c>
      <c r="C21" s="34" t="s">
        <v>35</v>
      </c>
      <c r="D21" s="36" t="s">
        <v>125</v>
      </c>
      <c r="E21" s="33" t="s">
        <v>126</v>
      </c>
      <c r="F21" s="36">
        <v>370014</v>
      </c>
      <c r="G21" s="32">
        <v>40000</v>
      </c>
      <c r="H21" s="25" t="s">
        <v>119</v>
      </c>
      <c r="I21" s="33" t="s">
        <v>127</v>
      </c>
      <c r="J21" s="25" t="s">
        <v>128</v>
      </c>
      <c r="K21" s="25" t="s">
        <v>129</v>
      </c>
      <c r="L21" s="76"/>
    </row>
    <row r="22" s="50" customFormat="1" ht="83.1" customHeight="1" spans="1:229">
      <c r="A22" s="36">
        <v>18</v>
      </c>
      <c r="B22" s="33" t="s">
        <v>130</v>
      </c>
      <c r="C22" s="25" t="s">
        <v>82</v>
      </c>
      <c r="D22" s="32" t="s">
        <v>131</v>
      </c>
      <c r="E22" s="37" t="s">
        <v>132</v>
      </c>
      <c r="F22" s="32">
        <v>50000</v>
      </c>
      <c r="G22" s="32">
        <v>10000</v>
      </c>
      <c r="H22" s="25" t="s">
        <v>85</v>
      </c>
      <c r="I22" s="33" t="s">
        <v>133</v>
      </c>
      <c r="J22" s="25" t="s">
        <v>134</v>
      </c>
      <c r="K22" s="25" t="s">
        <v>88</v>
      </c>
      <c r="L22" s="3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</row>
    <row r="23" s="50" customFormat="1" ht="66.75" customHeight="1" spans="1:12">
      <c r="A23" s="36">
        <v>19</v>
      </c>
      <c r="B23" s="33" t="s">
        <v>135</v>
      </c>
      <c r="C23" s="25" t="s">
        <v>90</v>
      </c>
      <c r="D23" s="32" t="s">
        <v>136</v>
      </c>
      <c r="E23" s="33" t="s">
        <v>137</v>
      </c>
      <c r="F23" s="32">
        <v>318963</v>
      </c>
      <c r="G23" s="32">
        <v>15000</v>
      </c>
      <c r="H23" s="25" t="s">
        <v>119</v>
      </c>
      <c r="I23" s="33" t="s">
        <v>138</v>
      </c>
      <c r="J23" s="25" t="s">
        <v>139</v>
      </c>
      <c r="K23" s="25" t="s">
        <v>95</v>
      </c>
      <c r="L23" s="36"/>
    </row>
    <row r="24" s="50" customFormat="1" ht="75.75" customHeight="1" spans="1:12">
      <c r="A24" s="36">
        <v>20</v>
      </c>
      <c r="B24" s="33" t="s">
        <v>140</v>
      </c>
      <c r="C24" s="25" t="s">
        <v>97</v>
      </c>
      <c r="D24" s="32" t="s">
        <v>141</v>
      </c>
      <c r="E24" s="33" t="s">
        <v>142</v>
      </c>
      <c r="F24" s="32">
        <v>466251</v>
      </c>
      <c r="G24" s="32">
        <v>50000</v>
      </c>
      <c r="H24" s="25" t="s">
        <v>100</v>
      </c>
      <c r="I24" s="33" t="s">
        <v>143</v>
      </c>
      <c r="J24" s="25" t="s">
        <v>144</v>
      </c>
      <c r="K24" s="25" t="s">
        <v>103</v>
      </c>
      <c r="L24" s="32"/>
    </row>
    <row r="25" s="50" customFormat="1" ht="61.5" customHeight="1" spans="1:12">
      <c r="A25" s="36">
        <v>21</v>
      </c>
      <c r="B25" s="33" t="s">
        <v>145</v>
      </c>
      <c r="C25" s="25" t="s">
        <v>97</v>
      </c>
      <c r="D25" s="32" t="s">
        <v>146</v>
      </c>
      <c r="E25" s="33" t="s">
        <v>147</v>
      </c>
      <c r="F25" s="32">
        <v>72684</v>
      </c>
      <c r="G25" s="32">
        <v>8000</v>
      </c>
      <c r="H25" s="25" t="s">
        <v>100</v>
      </c>
      <c r="I25" s="33" t="s">
        <v>148</v>
      </c>
      <c r="J25" s="25" t="s">
        <v>149</v>
      </c>
      <c r="K25" s="25" t="s">
        <v>103</v>
      </c>
      <c r="L25" s="32"/>
    </row>
    <row r="26" s="50" customFormat="1" ht="159" customHeight="1" spans="1:12">
      <c r="A26" s="32">
        <v>22</v>
      </c>
      <c r="B26" s="33" t="s">
        <v>150</v>
      </c>
      <c r="C26" s="25" t="s">
        <v>75</v>
      </c>
      <c r="D26" s="32" t="s">
        <v>151</v>
      </c>
      <c r="E26" s="33" t="s">
        <v>152</v>
      </c>
      <c r="F26" s="32">
        <v>175000</v>
      </c>
      <c r="G26" s="32">
        <v>50000</v>
      </c>
      <c r="H26" s="25" t="s">
        <v>77</v>
      </c>
      <c r="I26" s="33" t="s">
        <v>153</v>
      </c>
      <c r="J26" s="25" t="s">
        <v>154</v>
      </c>
      <c r="K26" s="25" t="s">
        <v>80</v>
      </c>
      <c r="L26" s="32"/>
    </row>
    <row r="27" s="50" customFormat="1" ht="75.75" customHeight="1" spans="1:12">
      <c r="A27" s="32">
        <v>23</v>
      </c>
      <c r="B27" s="33" t="s">
        <v>155</v>
      </c>
      <c r="C27" s="25" t="s">
        <v>90</v>
      </c>
      <c r="D27" s="32" t="s">
        <v>156</v>
      </c>
      <c r="E27" s="33" t="s">
        <v>157</v>
      </c>
      <c r="F27" s="32">
        <v>37000</v>
      </c>
      <c r="G27" s="32">
        <v>17000</v>
      </c>
      <c r="H27" s="25" t="s">
        <v>45</v>
      </c>
      <c r="I27" s="33" t="s">
        <v>109</v>
      </c>
      <c r="J27" s="25" t="s">
        <v>158</v>
      </c>
      <c r="K27" s="25" t="s">
        <v>95</v>
      </c>
      <c r="L27" s="32"/>
    </row>
    <row r="28" s="50" customFormat="1" ht="102" customHeight="1" spans="1:12">
      <c r="A28" s="32">
        <v>24</v>
      </c>
      <c r="B28" s="33" t="s">
        <v>159</v>
      </c>
      <c r="C28" s="25" t="s">
        <v>90</v>
      </c>
      <c r="D28" s="32" t="s">
        <v>50</v>
      </c>
      <c r="E28" s="33" t="s">
        <v>160</v>
      </c>
      <c r="F28" s="32">
        <v>160000</v>
      </c>
      <c r="G28" s="32">
        <v>100000</v>
      </c>
      <c r="H28" s="25" t="s">
        <v>45</v>
      </c>
      <c r="I28" s="33" t="s">
        <v>109</v>
      </c>
      <c r="J28" s="25" t="s">
        <v>161</v>
      </c>
      <c r="K28" s="25" t="s">
        <v>95</v>
      </c>
      <c r="L28" s="36"/>
    </row>
    <row r="29" s="50" customFormat="1" ht="55.5" customHeight="1" spans="1:12">
      <c r="A29" s="32">
        <v>25</v>
      </c>
      <c r="B29" s="33" t="s">
        <v>162</v>
      </c>
      <c r="C29" s="25" t="s">
        <v>90</v>
      </c>
      <c r="D29" s="32" t="s">
        <v>131</v>
      </c>
      <c r="E29" s="105" t="s">
        <v>163</v>
      </c>
      <c r="F29" s="32">
        <v>32000</v>
      </c>
      <c r="G29" s="36">
        <v>10000</v>
      </c>
      <c r="H29" s="34" t="s">
        <v>164</v>
      </c>
      <c r="I29" s="33" t="s">
        <v>165</v>
      </c>
      <c r="J29" s="25" t="s">
        <v>166</v>
      </c>
      <c r="K29" s="25" t="s">
        <v>95</v>
      </c>
      <c r="L29" s="36"/>
    </row>
    <row r="30" s="50" customFormat="1" ht="51.75" customHeight="1" spans="1:12">
      <c r="A30" s="32">
        <v>26</v>
      </c>
      <c r="B30" s="33" t="s">
        <v>167</v>
      </c>
      <c r="C30" s="25" t="s">
        <v>82</v>
      </c>
      <c r="D30" s="32" t="s">
        <v>50</v>
      </c>
      <c r="E30" s="33" t="s">
        <v>168</v>
      </c>
      <c r="F30" s="32">
        <v>50590</v>
      </c>
      <c r="G30" s="32">
        <v>17190</v>
      </c>
      <c r="H30" s="25" t="s">
        <v>85</v>
      </c>
      <c r="I30" s="33" t="s">
        <v>109</v>
      </c>
      <c r="J30" s="25" t="s">
        <v>169</v>
      </c>
      <c r="K30" s="25" t="s">
        <v>88</v>
      </c>
      <c r="L30" s="32"/>
    </row>
    <row r="31" s="50" customFormat="1" ht="60" customHeight="1" spans="1:12">
      <c r="A31" s="32">
        <v>27</v>
      </c>
      <c r="B31" s="33" t="s">
        <v>170</v>
      </c>
      <c r="C31" s="25" t="s">
        <v>82</v>
      </c>
      <c r="D31" s="32" t="s">
        <v>50</v>
      </c>
      <c r="E31" s="33" t="s">
        <v>171</v>
      </c>
      <c r="F31" s="32">
        <v>21000</v>
      </c>
      <c r="G31" s="32">
        <v>10000</v>
      </c>
      <c r="H31" s="25" t="s">
        <v>85</v>
      </c>
      <c r="I31" s="33" t="s">
        <v>109</v>
      </c>
      <c r="J31" s="25" t="s">
        <v>172</v>
      </c>
      <c r="K31" s="25" t="s">
        <v>88</v>
      </c>
      <c r="L31" s="32"/>
    </row>
    <row r="32" s="50" customFormat="1" ht="63.95" customHeight="1" spans="1:12">
      <c r="A32" s="32">
        <v>28</v>
      </c>
      <c r="B32" s="33" t="s">
        <v>167</v>
      </c>
      <c r="C32" s="25" t="s">
        <v>90</v>
      </c>
      <c r="D32" s="32" t="s">
        <v>151</v>
      </c>
      <c r="E32" s="33" t="s">
        <v>173</v>
      </c>
      <c r="F32" s="32">
        <v>100000</v>
      </c>
      <c r="G32" s="32">
        <v>25000</v>
      </c>
      <c r="H32" s="25" t="s">
        <v>45</v>
      </c>
      <c r="I32" s="33" t="s">
        <v>174</v>
      </c>
      <c r="J32" s="25" t="s">
        <v>175</v>
      </c>
      <c r="K32" s="25" t="s">
        <v>95</v>
      </c>
      <c r="L32" s="32"/>
    </row>
    <row r="33" s="49" customFormat="1" ht="60" customHeight="1" spans="1:12">
      <c r="A33" s="32">
        <v>29</v>
      </c>
      <c r="B33" s="134" t="s">
        <v>176</v>
      </c>
      <c r="C33" s="135" t="s">
        <v>105</v>
      </c>
      <c r="D33" s="80" t="s">
        <v>43</v>
      </c>
      <c r="E33" s="81" t="s">
        <v>177</v>
      </c>
      <c r="F33" s="85">
        <v>180000</v>
      </c>
      <c r="G33" s="85">
        <v>50000</v>
      </c>
      <c r="H33" s="34" t="s">
        <v>45</v>
      </c>
      <c r="I33" s="81" t="s">
        <v>178</v>
      </c>
      <c r="J33" s="79" t="s">
        <v>179</v>
      </c>
      <c r="K33" s="79" t="s">
        <v>111</v>
      </c>
      <c r="L33" s="32"/>
    </row>
    <row r="34" s="50" customFormat="1" ht="113.1" customHeight="1" spans="1:12">
      <c r="A34" s="32">
        <v>30</v>
      </c>
      <c r="B34" s="33" t="s">
        <v>180</v>
      </c>
      <c r="C34" s="34" t="s">
        <v>35</v>
      </c>
      <c r="D34" s="32" t="s">
        <v>151</v>
      </c>
      <c r="E34" s="33" t="s">
        <v>181</v>
      </c>
      <c r="F34" s="32">
        <v>28720</v>
      </c>
      <c r="G34" s="32">
        <v>15000</v>
      </c>
      <c r="H34" s="25" t="s">
        <v>119</v>
      </c>
      <c r="I34" s="33" t="s">
        <v>182</v>
      </c>
      <c r="J34" s="25" t="s">
        <v>183</v>
      </c>
      <c r="K34" s="25" t="s">
        <v>184</v>
      </c>
      <c r="L34" s="36"/>
    </row>
    <row r="35" s="50" customFormat="1" ht="88.5" customHeight="1" spans="1:12">
      <c r="A35" s="32">
        <v>31</v>
      </c>
      <c r="B35" s="33" t="s">
        <v>185</v>
      </c>
      <c r="C35" s="34" t="s">
        <v>35</v>
      </c>
      <c r="D35" s="32" t="s">
        <v>151</v>
      </c>
      <c r="E35" s="33" t="s">
        <v>186</v>
      </c>
      <c r="F35" s="32">
        <v>64639</v>
      </c>
      <c r="G35" s="32">
        <v>35000</v>
      </c>
      <c r="H35" s="25" t="s">
        <v>45</v>
      </c>
      <c r="I35" s="33" t="s">
        <v>187</v>
      </c>
      <c r="J35" s="25" t="s">
        <v>68</v>
      </c>
      <c r="K35" s="25" t="s">
        <v>184</v>
      </c>
      <c r="L35" s="32"/>
    </row>
    <row r="36" s="58" customFormat="1" ht="78" customHeight="1" spans="1:233">
      <c r="A36" s="32">
        <v>32</v>
      </c>
      <c r="B36" s="33" t="s">
        <v>188</v>
      </c>
      <c r="C36" s="34" t="s">
        <v>75</v>
      </c>
      <c r="D36" s="32" t="s">
        <v>151</v>
      </c>
      <c r="E36" s="33" t="s">
        <v>189</v>
      </c>
      <c r="F36" s="32">
        <v>30000</v>
      </c>
      <c r="G36" s="32">
        <v>13000</v>
      </c>
      <c r="H36" s="25" t="s">
        <v>45</v>
      </c>
      <c r="I36" s="33" t="s">
        <v>190</v>
      </c>
      <c r="J36" s="25" t="s">
        <v>191</v>
      </c>
      <c r="K36" s="25" t="s">
        <v>80</v>
      </c>
      <c r="L36" s="32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</row>
    <row r="37" s="50" customFormat="1" ht="132.95" customHeight="1" spans="1:12">
      <c r="A37" s="32">
        <v>33</v>
      </c>
      <c r="B37" s="33" t="s">
        <v>192</v>
      </c>
      <c r="C37" s="25" t="s">
        <v>82</v>
      </c>
      <c r="D37" s="32" t="s">
        <v>193</v>
      </c>
      <c r="E37" s="33" t="s">
        <v>194</v>
      </c>
      <c r="F37" s="32">
        <v>1000000</v>
      </c>
      <c r="G37" s="32">
        <v>50000</v>
      </c>
      <c r="H37" s="25" t="s">
        <v>45</v>
      </c>
      <c r="I37" s="33" t="s">
        <v>195</v>
      </c>
      <c r="J37" s="25" t="s">
        <v>196</v>
      </c>
      <c r="K37" s="25" t="s">
        <v>88</v>
      </c>
      <c r="L37" s="32"/>
    </row>
    <row r="38" s="50" customFormat="1" ht="89.1" customHeight="1" spans="1:12">
      <c r="A38" s="32">
        <v>34</v>
      </c>
      <c r="B38" s="33" t="s">
        <v>197</v>
      </c>
      <c r="C38" s="25" t="s">
        <v>82</v>
      </c>
      <c r="D38" s="32" t="s">
        <v>131</v>
      </c>
      <c r="E38" s="33" t="s">
        <v>198</v>
      </c>
      <c r="F38" s="32">
        <v>290000</v>
      </c>
      <c r="G38" s="32">
        <v>30000</v>
      </c>
      <c r="H38" s="25" t="s">
        <v>199</v>
      </c>
      <c r="I38" s="33" t="s">
        <v>200</v>
      </c>
      <c r="J38" s="25" t="s">
        <v>201</v>
      </c>
      <c r="K38" s="25" t="s">
        <v>88</v>
      </c>
      <c r="L38" s="32"/>
    </row>
    <row r="39" s="50" customFormat="1" ht="66.75" customHeight="1" spans="1:12">
      <c r="A39" s="32">
        <v>35</v>
      </c>
      <c r="B39" s="33" t="s">
        <v>202</v>
      </c>
      <c r="C39" s="25" t="s">
        <v>90</v>
      </c>
      <c r="D39" s="32" t="s">
        <v>203</v>
      </c>
      <c r="E39" s="33" t="s">
        <v>204</v>
      </c>
      <c r="F39" s="32">
        <v>45000</v>
      </c>
      <c r="G39" s="32">
        <v>6000</v>
      </c>
      <c r="H39" s="25" t="s">
        <v>45</v>
      </c>
      <c r="I39" s="33" t="s">
        <v>109</v>
      </c>
      <c r="J39" s="25" t="s">
        <v>205</v>
      </c>
      <c r="K39" s="25" t="s">
        <v>95</v>
      </c>
      <c r="L39" s="32"/>
    </row>
    <row r="40" s="50" customFormat="1" ht="124.5" customHeight="1" spans="1:12">
      <c r="A40" s="32">
        <v>36</v>
      </c>
      <c r="B40" s="33" t="s">
        <v>206</v>
      </c>
      <c r="C40" s="25" t="s">
        <v>97</v>
      </c>
      <c r="D40" s="32" t="s">
        <v>58</v>
      </c>
      <c r="E40" s="29" t="s">
        <v>207</v>
      </c>
      <c r="F40" s="32">
        <v>48811</v>
      </c>
      <c r="G40" s="32">
        <v>20000</v>
      </c>
      <c r="H40" s="25" t="s">
        <v>45</v>
      </c>
      <c r="I40" s="33" t="s">
        <v>208</v>
      </c>
      <c r="J40" s="25" t="s">
        <v>209</v>
      </c>
      <c r="K40" s="25" t="s">
        <v>103</v>
      </c>
      <c r="L40" s="32"/>
    </row>
    <row r="41" s="122" customFormat="1" ht="126" customHeight="1" spans="1:236">
      <c r="A41" s="32">
        <v>37</v>
      </c>
      <c r="B41" s="33" t="s">
        <v>210</v>
      </c>
      <c r="C41" s="25" t="s">
        <v>97</v>
      </c>
      <c r="D41" s="32" t="s">
        <v>151</v>
      </c>
      <c r="E41" s="33" t="s">
        <v>211</v>
      </c>
      <c r="F41" s="32">
        <v>134564</v>
      </c>
      <c r="G41" s="36">
        <v>55000</v>
      </c>
      <c r="H41" s="25" t="s">
        <v>100</v>
      </c>
      <c r="I41" s="33" t="s">
        <v>212</v>
      </c>
      <c r="J41" s="25" t="s">
        <v>102</v>
      </c>
      <c r="K41" s="25" t="s">
        <v>103</v>
      </c>
      <c r="L41" s="32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  <c r="CA41" s="137"/>
      <c r="CB41" s="137"/>
      <c r="CC41" s="137"/>
      <c r="CD41" s="137"/>
      <c r="CE41" s="137"/>
      <c r="CF41" s="137"/>
      <c r="CG41" s="137"/>
      <c r="CH41" s="137"/>
      <c r="CI41" s="137"/>
      <c r="CJ41" s="137"/>
      <c r="CK41" s="137"/>
      <c r="CL41" s="137"/>
      <c r="CM41" s="137"/>
      <c r="CN41" s="137"/>
      <c r="CO41" s="137"/>
      <c r="CP41" s="137"/>
      <c r="CQ41" s="137"/>
      <c r="CR41" s="137"/>
      <c r="CS41" s="137"/>
      <c r="CT41" s="137"/>
      <c r="CU41" s="137"/>
      <c r="CV41" s="137"/>
      <c r="CW41" s="137"/>
      <c r="CX41" s="137"/>
      <c r="CY41" s="137"/>
      <c r="CZ41" s="137"/>
      <c r="DA41" s="137"/>
      <c r="DB41" s="137"/>
      <c r="DC41" s="137"/>
      <c r="DD41" s="137"/>
      <c r="DE41" s="137"/>
      <c r="DF41" s="137"/>
      <c r="DG41" s="137"/>
      <c r="DH41" s="137"/>
      <c r="DI41" s="137"/>
      <c r="DJ41" s="137"/>
      <c r="DK41" s="137"/>
      <c r="DL41" s="137"/>
      <c r="DM41" s="137"/>
      <c r="DN41" s="137"/>
      <c r="DO41" s="137"/>
      <c r="DP41" s="137"/>
      <c r="DQ41" s="137"/>
      <c r="DR41" s="137"/>
      <c r="DS41" s="137"/>
      <c r="DT41" s="137"/>
      <c r="DU41" s="137"/>
      <c r="DV41" s="137"/>
      <c r="DW41" s="137"/>
      <c r="DX41" s="137"/>
      <c r="DY41" s="137"/>
      <c r="DZ41" s="137"/>
      <c r="EA41" s="137"/>
      <c r="EB41" s="137"/>
      <c r="EC41" s="137"/>
      <c r="ED41" s="137"/>
      <c r="EE41" s="137"/>
      <c r="EF41" s="137"/>
      <c r="EG41" s="137"/>
      <c r="EH41" s="137"/>
      <c r="EI41" s="137"/>
      <c r="EJ41" s="137"/>
      <c r="EK41" s="137"/>
      <c r="EL41" s="137"/>
      <c r="EM41" s="137"/>
      <c r="EN41" s="137"/>
      <c r="EO41" s="137"/>
      <c r="EP41" s="137"/>
      <c r="EQ41" s="137"/>
      <c r="ER41" s="137"/>
      <c r="ES41" s="137"/>
      <c r="ET41" s="137"/>
      <c r="EU41" s="137"/>
      <c r="EV41" s="137"/>
      <c r="EW41" s="137"/>
      <c r="EX41" s="137"/>
      <c r="EY41" s="137"/>
      <c r="EZ41" s="137"/>
      <c r="FA41" s="137"/>
      <c r="FB41" s="137"/>
      <c r="FC41" s="137"/>
      <c r="FD41" s="137"/>
      <c r="FE41" s="137"/>
      <c r="FF41" s="137"/>
      <c r="FG41" s="137"/>
      <c r="FH41" s="137"/>
      <c r="FI41" s="137"/>
      <c r="FJ41" s="137"/>
      <c r="FK41" s="137"/>
      <c r="FL41" s="137"/>
      <c r="FM41" s="137"/>
      <c r="FN41" s="137"/>
      <c r="FO41" s="137"/>
      <c r="FP41" s="137"/>
      <c r="FQ41" s="137"/>
      <c r="FR41" s="137"/>
      <c r="FS41" s="137"/>
      <c r="FT41" s="137"/>
      <c r="FU41" s="137"/>
      <c r="FV41" s="137"/>
      <c r="FW41" s="137"/>
      <c r="FX41" s="137"/>
      <c r="FY41" s="137"/>
      <c r="FZ41" s="137"/>
      <c r="GA41" s="137"/>
      <c r="GB41" s="137"/>
      <c r="GC41" s="137"/>
      <c r="GD41" s="137"/>
      <c r="GE41" s="137"/>
      <c r="GF41" s="137"/>
      <c r="GG41" s="137"/>
      <c r="GH41" s="137"/>
      <c r="GI41" s="137"/>
      <c r="GJ41" s="137"/>
      <c r="GK41" s="137"/>
      <c r="GL41" s="137"/>
      <c r="GM41" s="137"/>
      <c r="GN41" s="137"/>
      <c r="GO41" s="137"/>
      <c r="GP41" s="137"/>
      <c r="GQ41" s="137"/>
      <c r="GR41" s="137"/>
      <c r="GS41" s="137"/>
      <c r="GT41" s="137"/>
      <c r="GU41" s="137"/>
      <c r="GV41" s="137"/>
      <c r="GW41" s="137"/>
      <c r="GX41" s="137"/>
      <c r="GY41" s="137"/>
      <c r="GZ41" s="137"/>
      <c r="HA41" s="137"/>
      <c r="HB41" s="137"/>
      <c r="HC41" s="137"/>
      <c r="HD41" s="137"/>
      <c r="HE41" s="137"/>
      <c r="HF41" s="137"/>
      <c r="HG41" s="137"/>
      <c r="HH41" s="137"/>
      <c r="HI41" s="137"/>
      <c r="HJ41" s="137"/>
      <c r="HK41" s="137"/>
      <c r="HL41" s="137"/>
      <c r="HM41" s="137"/>
      <c r="HN41" s="137"/>
      <c r="HO41" s="137"/>
      <c r="HP41" s="137"/>
      <c r="HQ41" s="137"/>
      <c r="HR41" s="137"/>
      <c r="HS41" s="137"/>
      <c r="HT41" s="137"/>
      <c r="HU41" s="137"/>
      <c r="HV41" s="52"/>
      <c r="HW41" s="52"/>
      <c r="HX41" s="52"/>
      <c r="HY41" s="52"/>
      <c r="HZ41" s="52"/>
      <c r="IA41" s="52"/>
      <c r="IB41" s="52"/>
    </row>
    <row r="42" s="50" customFormat="1" ht="96" customHeight="1" spans="1:12">
      <c r="A42" s="32">
        <v>38</v>
      </c>
      <c r="B42" s="33" t="s">
        <v>213</v>
      </c>
      <c r="C42" s="25" t="s">
        <v>97</v>
      </c>
      <c r="D42" s="32" t="s">
        <v>36</v>
      </c>
      <c r="E42" s="33" t="s">
        <v>214</v>
      </c>
      <c r="F42" s="32">
        <v>55000</v>
      </c>
      <c r="G42" s="32">
        <v>20000</v>
      </c>
      <c r="H42" s="25" t="s">
        <v>45</v>
      </c>
      <c r="I42" s="33" t="s">
        <v>215</v>
      </c>
      <c r="J42" s="25" t="s">
        <v>216</v>
      </c>
      <c r="K42" s="25" t="s">
        <v>103</v>
      </c>
      <c r="L42" s="32"/>
    </row>
    <row r="43" s="50" customFormat="1" ht="72.95" customHeight="1" spans="1:12">
      <c r="A43" s="32">
        <v>39</v>
      </c>
      <c r="B43" s="81" t="s">
        <v>217</v>
      </c>
      <c r="C43" s="79" t="s">
        <v>105</v>
      </c>
      <c r="D43" s="80" t="s">
        <v>98</v>
      </c>
      <c r="E43" s="81" t="s">
        <v>218</v>
      </c>
      <c r="F43" s="80">
        <v>50000</v>
      </c>
      <c r="G43" s="80">
        <v>5000</v>
      </c>
      <c r="H43" s="25" t="s">
        <v>219</v>
      </c>
      <c r="I43" s="81" t="s">
        <v>220</v>
      </c>
      <c r="J43" s="79" t="s">
        <v>221</v>
      </c>
      <c r="K43" s="79" t="s">
        <v>111</v>
      </c>
      <c r="L43" s="32"/>
    </row>
    <row r="44" s="124" customFormat="1" ht="122.1" customHeight="1" spans="1:12">
      <c r="A44" s="32">
        <v>40</v>
      </c>
      <c r="B44" s="33" t="s">
        <v>222</v>
      </c>
      <c r="C44" s="25" t="s">
        <v>90</v>
      </c>
      <c r="D44" s="32" t="s">
        <v>223</v>
      </c>
      <c r="E44" s="33" t="s">
        <v>224</v>
      </c>
      <c r="F44" s="32">
        <v>450000</v>
      </c>
      <c r="G44" s="32">
        <v>50000</v>
      </c>
      <c r="H44" s="25" t="s">
        <v>45</v>
      </c>
      <c r="I44" s="33" t="s">
        <v>225</v>
      </c>
      <c r="J44" s="25" t="s">
        <v>226</v>
      </c>
      <c r="K44" s="25" t="s">
        <v>95</v>
      </c>
      <c r="L44" s="32"/>
    </row>
    <row r="45" s="50" customFormat="1" ht="105.75" customHeight="1" spans="1:12">
      <c r="A45" s="32">
        <v>41</v>
      </c>
      <c r="B45" s="33" t="s">
        <v>227</v>
      </c>
      <c r="C45" s="25" t="s">
        <v>82</v>
      </c>
      <c r="D45" s="32" t="s">
        <v>156</v>
      </c>
      <c r="E45" s="33" t="s">
        <v>228</v>
      </c>
      <c r="F45" s="32">
        <v>33120</v>
      </c>
      <c r="G45" s="32">
        <v>5500</v>
      </c>
      <c r="H45" s="25" t="s">
        <v>229</v>
      </c>
      <c r="I45" s="33" t="s">
        <v>109</v>
      </c>
      <c r="J45" s="25" t="s">
        <v>230</v>
      </c>
      <c r="K45" s="25" t="s">
        <v>88</v>
      </c>
      <c r="L45" s="32"/>
    </row>
    <row r="46" s="50" customFormat="1" ht="111" customHeight="1" spans="1:12">
      <c r="A46" s="32">
        <v>42</v>
      </c>
      <c r="B46" s="33" t="s">
        <v>231</v>
      </c>
      <c r="C46" s="25" t="s">
        <v>82</v>
      </c>
      <c r="D46" s="32" t="s">
        <v>50</v>
      </c>
      <c r="E46" s="33" t="s">
        <v>232</v>
      </c>
      <c r="F46" s="32">
        <v>150000</v>
      </c>
      <c r="G46" s="32">
        <v>52000</v>
      </c>
      <c r="H46" s="25" t="s">
        <v>233</v>
      </c>
      <c r="I46" s="33" t="s">
        <v>109</v>
      </c>
      <c r="J46" s="25" t="s">
        <v>169</v>
      </c>
      <c r="K46" s="25" t="s">
        <v>88</v>
      </c>
      <c r="L46" s="32"/>
    </row>
    <row r="47" s="50" customFormat="1" ht="126" customHeight="1" spans="1:12">
      <c r="A47" s="32">
        <v>43</v>
      </c>
      <c r="B47" s="33" t="s">
        <v>234</v>
      </c>
      <c r="C47" s="25" t="s">
        <v>82</v>
      </c>
      <c r="D47" s="32" t="s">
        <v>64</v>
      </c>
      <c r="E47" s="33" t="s">
        <v>235</v>
      </c>
      <c r="F47" s="32">
        <v>420000</v>
      </c>
      <c r="G47" s="32">
        <v>9600</v>
      </c>
      <c r="H47" s="25" t="s">
        <v>45</v>
      </c>
      <c r="I47" s="33" t="s">
        <v>236</v>
      </c>
      <c r="J47" s="25" t="s">
        <v>237</v>
      </c>
      <c r="K47" s="25" t="s">
        <v>88</v>
      </c>
      <c r="L47" s="32"/>
    </row>
    <row r="48" s="50" customFormat="1" ht="90.75" customHeight="1" spans="1:12">
      <c r="A48" s="32">
        <v>44</v>
      </c>
      <c r="B48" s="33" t="s">
        <v>238</v>
      </c>
      <c r="C48" s="25" t="s">
        <v>97</v>
      </c>
      <c r="D48" s="32" t="s">
        <v>156</v>
      </c>
      <c r="E48" s="33" t="s">
        <v>239</v>
      </c>
      <c r="F48" s="32">
        <v>50000</v>
      </c>
      <c r="G48" s="32">
        <v>20000</v>
      </c>
      <c r="H48" s="25" t="s">
        <v>45</v>
      </c>
      <c r="I48" s="33" t="s">
        <v>109</v>
      </c>
      <c r="J48" s="25" t="s">
        <v>240</v>
      </c>
      <c r="K48" s="25" t="s">
        <v>103</v>
      </c>
      <c r="L48" s="32"/>
    </row>
    <row r="49" s="125" customFormat="1" ht="156" customHeight="1" spans="1:230">
      <c r="A49" s="32">
        <v>45</v>
      </c>
      <c r="B49" s="33" t="s">
        <v>241</v>
      </c>
      <c r="C49" s="25" t="s">
        <v>97</v>
      </c>
      <c r="D49" s="32" t="s">
        <v>131</v>
      </c>
      <c r="E49" s="33" t="s">
        <v>242</v>
      </c>
      <c r="F49" s="32">
        <v>80000</v>
      </c>
      <c r="G49" s="32">
        <v>25000</v>
      </c>
      <c r="H49" s="25" t="s">
        <v>45</v>
      </c>
      <c r="I49" s="33" t="s">
        <v>243</v>
      </c>
      <c r="J49" s="25" t="s">
        <v>244</v>
      </c>
      <c r="K49" s="25" t="s">
        <v>103</v>
      </c>
      <c r="L49" s="3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  <c r="BN49" s="52"/>
      <c r="BO49" s="52"/>
      <c r="BP49" s="52"/>
      <c r="BQ49" s="52"/>
      <c r="BR49" s="52"/>
      <c r="BS49" s="52"/>
      <c r="BT49" s="52"/>
      <c r="BU49" s="52"/>
      <c r="BV49" s="52"/>
      <c r="BW49" s="52"/>
      <c r="BX49" s="52"/>
      <c r="BY49" s="52"/>
      <c r="BZ49" s="52"/>
      <c r="CA49" s="52"/>
      <c r="CB49" s="52"/>
      <c r="CC49" s="52"/>
      <c r="CD49" s="52"/>
      <c r="CE49" s="52"/>
      <c r="CF49" s="52"/>
      <c r="CG49" s="52"/>
      <c r="CH49" s="52"/>
      <c r="CI49" s="52"/>
      <c r="CJ49" s="52"/>
      <c r="CK49" s="52"/>
      <c r="CL49" s="52"/>
      <c r="CM49" s="52"/>
      <c r="CN49" s="52"/>
      <c r="CO49" s="52"/>
      <c r="CP49" s="52"/>
      <c r="CQ49" s="52"/>
      <c r="CR49" s="52"/>
      <c r="CS49" s="52"/>
      <c r="CT49" s="52"/>
      <c r="CU49" s="52"/>
      <c r="CV49" s="52"/>
      <c r="CW49" s="52"/>
      <c r="CX49" s="52"/>
      <c r="CY49" s="52"/>
      <c r="CZ49" s="52"/>
      <c r="DA49" s="52"/>
      <c r="DB49" s="52"/>
      <c r="DC49" s="52"/>
      <c r="DD49" s="52"/>
      <c r="DE49" s="52"/>
      <c r="DF49" s="52"/>
      <c r="DG49" s="52"/>
      <c r="DH49" s="52"/>
      <c r="DI49" s="52"/>
      <c r="DJ49" s="52"/>
      <c r="DK49" s="52"/>
      <c r="DL49" s="52"/>
      <c r="DM49" s="52"/>
      <c r="DN49" s="52"/>
      <c r="DO49" s="52"/>
      <c r="DP49" s="52"/>
      <c r="DQ49" s="52"/>
      <c r="DR49" s="52"/>
      <c r="DS49" s="52"/>
      <c r="DT49" s="52"/>
      <c r="DU49" s="52"/>
      <c r="DV49" s="52"/>
      <c r="DW49" s="52"/>
      <c r="DX49" s="52"/>
      <c r="DY49" s="52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J49" s="52"/>
      <c r="EK49" s="52"/>
      <c r="EL49" s="52"/>
      <c r="EM49" s="52"/>
      <c r="EN49" s="52"/>
      <c r="EO49" s="52"/>
      <c r="EP49" s="52"/>
      <c r="EQ49" s="52"/>
      <c r="ER49" s="52"/>
      <c r="ES49" s="52"/>
      <c r="ET49" s="52"/>
      <c r="EU49" s="52"/>
      <c r="EV49" s="52"/>
      <c r="EW49" s="52"/>
      <c r="EX49" s="52"/>
      <c r="EY49" s="52"/>
      <c r="EZ49" s="52"/>
      <c r="FA49" s="52"/>
      <c r="FB49" s="52"/>
      <c r="FC49" s="52"/>
      <c r="FD49" s="52"/>
      <c r="FE49" s="52"/>
      <c r="FF49" s="52"/>
      <c r="FG49" s="52"/>
      <c r="FH49" s="52"/>
      <c r="FI49" s="52"/>
      <c r="FJ49" s="52"/>
      <c r="FK49" s="52"/>
      <c r="FL49" s="52"/>
      <c r="FM49" s="52"/>
      <c r="FN49" s="52"/>
      <c r="FO49" s="52"/>
      <c r="FP49" s="52"/>
      <c r="FQ49" s="52"/>
      <c r="FR49" s="52"/>
      <c r="FS49" s="52"/>
      <c r="FT49" s="52"/>
      <c r="FU49" s="52"/>
      <c r="FV49" s="52"/>
      <c r="FW49" s="52"/>
      <c r="FX49" s="52"/>
      <c r="FY49" s="52"/>
      <c r="FZ49" s="52"/>
      <c r="GA49" s="52"/>
      <c r="GB49" s="52"/>
      <c r="GC49" s="52"/>
      <c r="GD49" s="52"/>
      <c r="GE49" s="52"/>
      <c r="GF49" s="52"/>
      <c r="GG49" s="52"/>
      <c r="GH49" s="52"/>
      <c r="GI49" s="52"/>
      <c r="GJ49" s="52"/>
      <c r="GK49" s="52"/>
      <c r="GL49" s="52"/>
      <c r="GM49" s="52"/>
      <c r="GN49" s="52"/>
      <c r="GO49" s="52"/>
      <c r="GP49" s="52"/>
      <c r="GQ49" s="52"/>
      <c r="GR49" s="52"/>
      <c r="GS49" s="52"/>
      <c r="GT49" s="52"/>
      <c r="GU49" s="52"/>
      <c r="GV49" s="52"/>
      <c r="GW49" s="52"/>
      <c r="GX49" s="52"/>
      <c r="GY49" s="52"/>
      <c r="GZ49" s="52"/>
      <c r="HA49" s="52"/>
      <c r="HB49" s="52"/>
      <c r="HC49" s="52"/>
      <c r="HD49" s="52"/>
      <c r="HE49" s="52"/>
      <c r="HF49" s="52"/>
      <c r="HG49" s="52"/>
      <c r="HH49" s="52"/>
      <c r="HI49" s="52"/>
      <c r="HJ49" s="52"/>
      <c r="HK49" s="52"/>
      <c r="HL49" s="52"/>
      <c r="HM49" s="52"/>
      <c r="HN49" s="52"/>
      <c r="HO49" s="52"/>
      <c r="HP49" s="50"/>
      <c r="HQ49" s="50"/>
      <c r="HR49" s="50"/>
      <c r="HS49" s="50"/>
      <c r="HT49" s="50"/>
      <c r="HU49" s="50"/>
      <c r="HV49" s="50"/>
    </row>
    <row r="50" s="50" customFormat="1" ht="115.5" customHeight="1" spans="1:12">
      <c r="A50" s="32">
        <v>46</v>
      </c>
      <c r="B50" s="81" t="s">
        <v>245</v>
      </c>
      <c r="C50" s="135" t="s">
        <v>105</v>
      </c>
      <c r="D50" s="80" t="s">
        <v>151</v>
      </c>
      <c r="E50" s="81" t="s">
        <v>246</v>
      </c>
      <c r="F50" s="80">
        <v>70000</v>
      </c>
      <c r="G50" s="80">
        <v>30000</v>
      </c>
      <c r="H50" s="25" t="s">
        <v>45</v>
      </c>
      <c r="I50" s="81" t="s">
        <v>247</v>
      </c>
      <c r="J50" s="79" t="s">
        <v>248</v>
      </c>
      <c r="K50" s="79" t="s">
        <v>111</v>
      </c>
      <c r="L50" s="32"/>
    </row>
    <row r="51" s="50" customFormat="1" ht="99" customHeight="1" spans="1:12">
      <c r="A51" s="32">
        <v>47</v>
      </c>
      <c r="B51" s="33" t="s">
        <v>249</v>
      </c>
      <c r="C51" s="25" t="s">
        <v>75</v>
      </c>
      <c r="D51" s="32" t="s">
        <v>203</v>
      </c>
      <c r="E51" s="33" t="s">
        <v>250</v>
      </c>
      <c r="F51" s="32">
        <v>55000</v>
      </c>
      <c r="G51" s="32">
        <v>24000</v>
      </c>
      <c r="H51" s="25" t="s">
        <v>77</v>
      </c>
      <c r="I51" s="33" t="s">
        <v>109</v>
      </c>
      <c r="J51" s="25" t="s">
        <v>251</v>
      </c>
      <c r="K51" s="25" t="s">
        <v>80</v>
      </c>
      <c r="L51" s="32"/>
    </row>
    <row r="52" s="50" customFormat="1" ht="81" customHeight="1" spans="1:12">
      <c r="A52" s="32">
        <v>48</v>
      </c>
      <c r="B52" s="33" t="s">
        <v>252</v>
      </c>
      <c r="C52" s="25" t="s">
        <v>90</v>
      </c>
      <c r="D52" s="32" t="s">
        <v>58</v>
      </c>
      <c r="E52" s="33" t="s">
        <v>253</v>
      </c>
      <c r="F52" s="32">
        <v>92000</v>
      </c>
      <c r="G52" s="32">
        <v>20000</v>
      </c>
      <c r="H52" s="25" t="s">
        <v>45</v>
      </c>
      <c r="I52" s="33" t="s">
        <v>254</v>
      </c>
      <c r="J52" s="25" t="s">
        <v>255</v>
      </c>
      <c r="K52" s="25" t="s">
        <v>95</v>
      </c>
      <c r="L52" s="32"/>
    </row>
    <row r="53" s="50" customFormat="1" ht="70.5" customHeight="1" spans="1:12">
      <c r="A53" s="32">
        <v>49</v>
      </c>
      <c r="B53" s="33" t="s">
        <v>256</v>
      </c>
      <c r="C53" s="25" t="s">
        <v>75</v>
      </c>
      <c r="D53" s="32" t="s">
        <v>151</v>
      </c>
      <c r="E53" s="33" t="s">
        <v>257</v>
      </c>
      <c r="F53" s="32">
        <v>25000</v>
      </c>
      <c r="G53" s="32">
        <v>12000</v>
      </c>
      <c r="H53" s="25" t="s">
        <v>45</v>
      </c>
      <c r="I53" s="33" t="s">
        <v>258</v>
      </c>
      <c r="J53" s="25" t="s">
        <v>259</v>
      </c>
      <c r="K53" s="25" t="s">
        <v>80</v>
      </c>
      <c r="L53" s="32"/>
    </row>
    <row r="54" s="50" customFormat="1" ht="83.1" customHeight="1" spans="1:12">
      <c r="A54" s="32">
        <v>50</v>
      </c>
      <c r="B54" s="33" t="s">
        <v>260</v>
      </c>
      <c r="C54" s="25" t="s">
        <v>75</v>
      </c>
      <c r="D54" s="32" t="s">
        <v>151</v>
      </c>
      <c r="E54" s="33" t="s">
        <v>261</v>
      </c>
      <c r="F54" s="32">
        <v>110000</v>
      </c>
      <c r="G54" s="32">
        <v>40000</v>
      </c>
      <c r="H54" s="25" t="s">
        <v>45</v>
      </c>
      <c r="I54" s="33" t="s">
        <v>262</v>
      </c>
      <c r="J54" s="25" t="s">
        <v>263</v>
      </c>
      <c r="K54" s="25" t="s">
        <v>80</v>
      </c>
      <c r="L54" s="32"/>
    </row>
    <row r="55" s="50" customFormat="1" ht="60.75" customHeight="1" spans="1:12">
      <c r="A55" s="32">
        <v>51</v>
      </c>
      <c r="B55" s="33" t="s">
        <v>264</v>
      </c>
      <c r="C55" s="25" t="s">
        <v>75</v>
      </c>
      <c r="D55" s="32" t="s">
        <v>151</v>
      </c>
      <c r="E55" s="33" t="s">
        <v>265</v>
      </c>
      <c r="F55" s="32">
        <v>50000</v>
      </c>
      <c r="G55" s="32">
        <v>23000</v>
      </c>
      <c r="H55" s="25" t="s">
        <v>45</v>
      </c>
      <c r="I55" s="33" t="s">
        <v>266</v>
      </c>
      <c r="J55" s="25" t="s">
        <v>267</v>
      </c>
      <c r="K55" s="25" t="s">
        <v>80</v>
      </c>
      <c r="L55" s="36"/>
    </row>
    <row r="56" s="50" customFormat="1" ht="72" customHeight="1" spans="1:12">
      <c r="A56" s="32">
        <v>52</v>
      </c>
      <c r="B56" s="81" t="s">
        <v>268</v>
      </c>
      <c r="C56" s="135" t="s">
        <v>105</v>
      </c>
      <c r="D56" s="80" t="s">
        <v>151</v>
      </c>
      <c r="E56" s="81" t="s">
        <v>269</v>
      </c>
      <c r="F56" s="80">
        <v>30000</v>
      </c>
      <c r="G56" s="80">
        <v>8000</v>
      </c>
      <c r="H56" s="25" t="s">
        <v>108</v>
      </c>
      <c r="I56" s="81" t="s">
        <v>270</v>
      </c>
      <c r="J56" s="79" t="s">
        <v>271</v>
      </c>
      <c r="K56" s="79" t="s">
        <v>111</v>
      </c>
      <c r="L56" s="32"/>
    </row>
    <row r="57" s="50" customFormat="1" ht="81.95" customHeight="1" spans="1:12">
      <c r="A57" s="32">
        <v>53</v>
      </c>
      <c r="B57" s="33" t="s">
        <v>272</v>
      </c>
      <c r="C57" s="25" t="s">
        <v>90</v>
      </c>
      <c r="D57" s="32" t="s">
        <v>50</v>
      </c>
      <c r="E57" s="33" t="s">
        <v>273</v>
      </c>
      <c r="F57" s="36">
        <v>20000</v>
      </c>
      <c r="G57" s="32">
        <v>5000</v>
      </c>
      <c r="H57" s="25" t="s">
        <v>45</v>
      </c>
      <c r="I57" s="33" t="s">
        <v>109</v>
      </c>
      <c r="J57" s="25" t="s">
        <v>274</v>
      </c>
      <c r="K57" s="25" t="s">
        <v>95</v>
      </c>
      <c r="L57" s="32"/>
    </row>
    <row r="58" s="50" customFormat="1" ht="76.5" customHeight="1" spans="1:12">
      <c r="A58" s="32">
        <v>54</v>
      </c>
      <c r="B58" s="33" t="s">
        <v>275</v>
      </c>
      <c r="C58" s="25" t="s">
        <v>90</v>
      </c>
      <c r="D58" s="32" t="s">
        <v>50</v>
      </c>
      <c r="E58" s="33" t="s">
        <v>276</v>
      </c>
      <c r="F58" s="32">
        <v>25000</v>
      </c>
      <c r="G58" s="32">
        <v>14000</v>
      </c>
      <c r="H58" s="25" t="s">
        <v>45</v>
      </c>
      <c r="I58" s="33" t="s">
        <v>109</v>
      </c>
      <c r="J58" s="25" t="s">
        <v>277</v>
      </c>
      <c r="K58" s="25" t="s">
        <v>95</v>
      </c>
      <c r="L58" s="36"/>
    </row>
    <row r="59" s="50" customFormat="1" ht="73.5" customHeight="1" spans="1:12">
      <c r="A59" s="32">
        <v>55</v>
      </c>
      <c r="B59" s="33" t="s">
        <v>278</v>
      </c>
      <c r="C59" s="25" t="s">
        <v>75</v>
      </c>
      <c r="D59" s="32" t="s">
        <v>151</v>
      </c>
      <c r="E59" s="33" t="s">
        <v>279</v>
      </c>
      <c r="F59" s="32">
        <v>50000</v>
      </c>
      <c r="G59" s="32">
        <v>20000</v>
      </c>
      <c r="H59" s="25" t="s">
        <v>45</v>
      </c>
      <c r="I59" s="33" t="s">
        <v>266</v>
      </c>
      <c r="J59" s="25" t="s">
        <v>280</v>
      </c>
      <c r="K59" s="25" t="s">
        <v>80</v>
      </c>
      <c r="L59" s="32"/>
    </row>
    <row r="60" s="50" customFormat="1" ht="69" customHeight="1" spans="1:12">
      <c r="A60" s="32">
        <v>56</v>
      </c>
      <c r="B60" s="33" t="s">
        <v>281</v>
      </c>
      <c r="C60" s="25" t="s">
        <v>75</v>
      </c>
      <c r="D60" s="32" t="s">
        <v>50</v>
      </c>
      <c r="E60" s="33" t="s">
        <v>282</v>
      </c>
      <c r="F60" s="32">
        <v>50000</v>
      </c>
      <c r="G60" s="32">
        <v>20000</v>
      </c>
      <c r="H60" s="25" t="s">
        <v>45</v>
      </c>
      <c r="I60" s="33" t="s">
        <v>109</v>
      </c>
      <c r="J60" s="25" t="s">
        <v>283</v>
      </c>
      <c r="K60" s="25" t="s">
        <v>80</v>
      </c>
      <c r="L60" s="32"/>
    </row>
    <row r="61" s="50" customFormat="1" ht="81" customHeight="1" spans="1:12">
      <c r="A61" s="32">
        <v>57</v>
      </c>
      <c r="B61" s="33" t="s">
        <v>284</v>
      </c>
      <c r="C61" s="25" t="s">
        <v>82</v>
      </c>
      <c r="D61" s="32" t="s">
        <v>285</v>
      </c>
      <c r="E61" s="33" t="s">
        <v>286</v>
      </c>
      <c r="F61" s="32">
        <v>357500</v>
      </c>
      <c r="G61" s="32">
        <v>30000</v>
      </c>
      <c r="H61" s="25" t="s">
        <v>287</v>
      </c>
      <c r="I61" s="33" t="s">
        <v>288</v>
      </c>
      <c r="J61" s="25" t="s">
        <v>289</v>
      </c>
      <c r="K61" s="25" t="s">
        <v>88</v>
      </c>
      <c r="L61" s="32"/>
    </row>
    <row r="62" s="50" customFormat="1" ht="99.75" customHeight="1" spans="1:12">
      <c r="A62" s="32">
        <v>58</v>
      </c>
      <c r="B62" s="33" t="s">
        <v>290</v>
      </c>
      <c r="C62" s="25" t="s">
        <v>90</v>
      </c>
      <c r="D62" s="32" t="s">
        <v>50</v>
      </c>
      <c r="E62" s="33" t="s">
        <v>291</v>
      </c>
      <c r="F62" s="32">
        <v>80000</v>
      </c>
      <c r="G62" s="32">
        <v>20000</v>
      </c>
      <c r="H62" s="25" t="s">
        <v>45</v>
      </c>
      <c r="I62" s="33" t="s">
        <v>109</v>
      </c>
      <c r="J62" s="25" t="s">
        <v>292</v>
      </c>
      <c r="K62" s="25" t="s">
        <v>95</v>
      </c>
      <c r="L62" s="32"/>
    </row>
    <row r="63" s="50" customFormat="1" ht="78.95" customHeight="1" spans="1:12">
      <c r="A63" s="32">
        <v>59</v>
      </c>
      <c r="B63" s="33" t="s">
        <v>293</v>
      </c>
      <c r="C63" s="25" t="s">
        <v>90</v>
      </c>
      <c r="D63" s="32" t="s">
        <v>50</v>
      </c>
      <c r="E63" s="28" t="s">
        <v>294</v>
      </c>
      <c r="F63" s="32">
        <v>44000</v>
      </c>
      <c r="G63" s="32">
        <v>19000</v>
      </c>
      <c r="H63" s="136" t="s">
        <v>45</v>
      </c>
      <c r="I63" s="140" t="s">
        <v>109</v>
      </c>
      <c r="J63" s="25" t="s">
        <v>295</v>
      </c>
      <c r="K63" s="25" t="s">
        <v>95</v>
      </c>
      <c r="L63" s="32"/>
    </row>
    <row r="64" s="50" customFormat="1" ht="69.95" customHeight="1" spans="1:12">
      <c r="A64" s="32">
        <v>60</v>
      </c>
      <c r="B64" s="33" t="s">
        <v>296</v>
      </c>
      <c r="C64" s="25" t="s">
        <v>97</v>
      </c>
      <c r="D64" s="32" t="s">
        <v>156</v>
      </c>
      <c r="E64" s="33" t="s">
        <v>297</v>
      </c>
      <c r="F64" s="32">
        <v>66800</v>
      </c>
      <c r="G64" s="32">
        <v>20000</v>
      </c>
      <c r="H64" s="25" t="s">
        <v>45</v>
      </c>
      <c r="I64" s="33" t="s">
        <v>109</v>
      </c>
      <c r="J64" s="25" t="s">
        <v>298</v>
      </c>
      <c r="K64" s="25" t="s">
        <v>103</v>
      </c>
      <c r="L64" s="36"/>
    </row>
    <row r="65" s="50" customFormat="1" ht="69" customHeight="1" spans="1:12">
      <c r="A65" s="32">
        <v>61</v>
      </c>
      <c r="B65" s="81" t="s">
        <v>299</v>
      </c>
      <c r="C65" s="135" t="s">
        <v>105</v>
      </c>
      <c r="D65" s="80" t="s">
        <v>203</v>
      </c>
      <c r="E65" s="81" t="s">
        <v>300</v>
      </c>
      <c r="F65" s="80">
        <v>150000</v>
      </c>
      <c r="G65" s="80">
        <v>55000</v>
      </c>
      <c r="H65" s="25" t="s">
        <v>45</v>
      </c>
      <c r="I65" s="81" t="s">
        <v>109</v>
      </c>
      <c r="J65" s="79" t="s">
        <v>301</v>
      </c>
      <c r="K65" s="79" t="s">
        <v>111</v>
      </c>
      <c r="L65" s="32"/>
    </row>
    <row r="66" s="50" customFormat="1" ht="84.95" customHeight="1" spans="1:12">
      <c r="A66" s="32">
        <v>62</v>
      </c>
      <c r="B66" s="33" t="s">
        <v>302</v>
      </c>
      <c r="C66" s="25" t="s">
        <v>303</v>
      </c>
      <c r="D66" s="32" t="s">
        <v>203</v>
      </c>
      <c r="E66" s="33" t="s">
        <v>304</v>
      </c>
      <c r="F66" s="32">
        <v>115000</v>
      </c>
      <c r="G66" s="32">
        <v>40000</v>
      </c>
      <c r="H66" s="25" t="s">
        <v>45</v>
      </c>
      <c r="I66" s="33" t="s">
        <v>109</v>
      </c>
      <c r="J66" s="25" t="s">
        <v>305</v>
      </c>
      <c r="K66" s="25" t="s">
        <v>306</v>
      </c>
      <c r="L66" s="32"/>
    </row>
    <row r="67" s="50" customFormat="1" ht="90" customHeight="1" spans="1:12">
      <c r="A67" s="32">
        <v>63</v>
      </c>
      <c r="B67" s="33" t="s">
        <v>307</v>
      </c>
      <c r="C67" s="25" t="s">
        <v>75</v>
      </c>
      <c r="D67" s="32" t="s">
        <v>151</v>
      </c>
      <c r="E67" s="33" t="s">
        <v>308</v>
      </c>
      <c r="F67" s="32">
        <v>28000</v>
      </c>
      <c r="G67" s="32">
        <v>12000</v>
      </c>
      <c r="H67" s="25" t="s">
        <v>45</v>
      </c>
      <c r="I67" s="33" t="s">
        <v>309</v>
      </c>
      <c r="J67" s="25" t="s">
        <v>310</v>
      </c>
      <c r="K67" s="25" t="s">
        <v>80</v>
      </c>
      <c r="L67" s="32"/>
    </row>
    <row r="68" s="50" customFormat="1" ht="93" customHeight="1" spans="1:12">
      <c r="A68" s="32">
        <v>64</v>
      </c>
      <c r="B68" s="33" t="s">
        <v>311</v>
      </c>
      <c r="C68" s="25" t="s">
        <v>97</v>
      </c>
      <c r="D68" s="32" t="s">
        <v>50</v>
      </c>
      <c r="E68" s="33" t="s">
        <v>312</v>
      </c>
      <c r="F68" s="32">
        <v>63660</v>
      </c>
      <c r="G68" s="32">
        <v>33660</v>
      </c>
      <c r="H68" s="25" t="s">
        <v>45</v>
      </c>
      <c r="I68" s="33" t="s">
        <v>109</v>
      </c>
      <c r="J68" s="25" t="s">
        <v>313</v>
      </c>
      <c r="K68" s="25" t="s">
        <v>103</v>
      </c>
      <c r="L68" s="32"/>
    </row>
    <row r="69" s="50" customFormat="1" ht="78.95" customHeight="1" spans="1:12">
      <c r="A69" s="32">
        <v>65</v>
      </c>
      <c r="B69" s="33" t="s">
        <v>314</v>
      </c>
      <c r="C69" s="25" t="s">
        <v>97</v>
      </c>
      <c r="D69" s="32" t="s">
        <v>58</v>
      </c>
      <c r="E69" s="33" t="s">
        <v>315</v>
      </c>
      <c r="F69" s="32">
        <v>95426</v>
      </c>
      <c r="G69" s="32">
        <v>40000</v>
      </c>
      <c r="H69" s="25" t="s">
        <v>45</v>
      </c>
      <c r="I69" s="33" t="s">
        <v>316</v>
      </c>
      <c r="J69" s="25" t="s">
        <v>313</v>
      </c>
      <c r="K69" s="25" t="s">
        <v>103</v>
      </c>
      <c r="L69" s="32"/>
    </row>
    <row r="70" s="50" customFormat="1" ht="83.1" customHeight="1" spans="1:12">
      <c r="A70" s="32">
        <v>66</v>
      </c>
      <c r="B70" s="33" t="s">
        <v>317</v>
      </c>
      <c r="C70" s="25" t="s">
        <v>97</v>
      </c>
      <c r="D70" s="32" t="s">
        <v>203</v>
      </c>
      <c r="E70" s="33" t="s">
        <v>318</v>
      </c>
      <c r="F70" s="32">
        <v>71800</v>
      </c>
      <c r="G70" s="32">
        <v>21800</v>
      </c>
      <c r="H70" s="25" t="s">
        <v>100</v>
      </c>
      <c r="I70" s="33" t="s">
        <v>109</v>
      </c>
      <c r="J70" s="25" t="s">
        <v>319</v>
      </c>
      <c r="K70" s="25" t="s">
        <v>103</v>
      </c>
      <c r="L70" s="32"/>
    </row>
    <row r="71" s="50" customFormat="1" ht="88.5" customHeight="1" spans="1:12">
      <c r="A71" s="32">
        <v>67</v>
      </c>
      <c r="B71" s="33" t="s">
        <v>320</v>
      </c>
      <c r="C71" s="25" t="s">
        <v>97</v>
      </c>
      <c r="D71" s="32" t="s">
        <v>50</v>
      </c>
      <c r="E71" s="33" t="s">
        <v>321</v>
      </c>
      <c r="F71" s="32">
        <v>10000</v>
      </c>
      <c r="G71" s="32">
        <v>5000</v>
      </c>
      <c r="H71" s="25" t="s">
        <v>100</v>
      </c>
      <c r="I71" s="33" t="s">
        <v>109</v>
      </c>
      <c r="J71" s="25" t="s">
        <v>322</v>
      </c>
      <c r="K71" s="25" t="s">
        <v>103</v>
      </c>
      <c r="L71" s="32"/>
    </row>
    <row r="72" s="50" customFormat="1" ht="88.5" customHeight="1" spans="1:12">
      <c r="A72" s="32">
        <v>68</v>
      </c>
      <c r="B72" s="81" t="s">
        <v>323</v>
      </c>
      <c r="C72" s="79" t="s">
        <v>105</v>
      </c>
      <c r="D72" s="80" t="s">
        <v>151</v>
      </c>
      <c r="E72" s="81" t="s">
        <v>324</v>
      </c>
      <c r="F72" s="80">
        <v>28000</v>
      </c>
      <c r="G72" s="80">
        <v>6000</v>
      </c>
      <c r="H72" s="25" t="s">
        <v>45</v>
      </c>
      <c r="I72" s="81" t="s">
        <v>325</v>
      </c>
      <c r="J72" s="79" t="s">
        <v>326</v>
      </c>
      <c r="K72" s="79" t="s">
        <v>111</v>
      </c>
      <c r="L72" s="32"/>
    </row>
    <row r="73" s="50" customFormat="1" ht="95.25" customHeight="1" spans="1:12">
      <c r="A73" s="32">
        <v>69</v>
      </c>
      <c r="B73" s="81" t="s">
        <v>327</v>
      </c>
      <c r="C73" s="135" t="s">
        <v>105</v>
      </c>
      <c r="D73" s="80" t="s">
        <v>58</v>
      </c>
      <c r="E73" s="81" t="s">
        <v>328</v>
      </c>
      <c r="F73" s="80">
        <v>28000</v>
      </c>
      <c r="G73" s="80">
        <v>5000</v>
      </c>
      <c r="H73" s="25" t="s">
        <v>45</v>
      </c>
      <c r="I73" s="81" t="s">
        <v>329</v>
      </c>
      <c r="J73" s="79" t="s">
        <v>330</v>
      </c>
      <c r="K73" s="79" t="s">
        <v>111</v>
      </c>
      <c r="L73" s="36"/>
    </row>
    <row r="74" s="50" customFormat="1" ht="93.95" customHeight="1" spans="1:12">
      <c r="A74" s="36">
        <v>70</v>
      </c>
      <c r="B74" s="33" t="s">
        <v>331</v>
      </c>
      <c r="C74" s="25" t="s">
        <v>90</v>
      </c>
      <c r="D74" s="32" t="s">
        <v>58</v>
      </c>
      <c r="E74" s="33" t="s">
        <v>332</v>
      </c>
      <c r="F74" s="32">
        <v>42000</v>
      </c>
      <c r="G74" s="36">
        <v>15000</v>
      </c>
      <c r="H74" s="25" t="s">
        <v>100</v>
      </c>
      <c r="I74" s="33" t="s">
        <v>333</v>
      </c>
      <c r="J74" s="25" t="s">
        <v>334</v>
      </c>
      <c r="K74" s="25" t="s">
        <v>95</v>
      </c>
      <c r="L74" s="36"/>
    </row>
    <row r="75" s="50" customFormat="1" ht="69.95" customHeight="1" spans="1:12">
      <c r="A75" s="36">
        <v>71</v>
      </c>
      <c r="B75" s="33" t="s">
        <v>335</v>
      </c>
      <c r="C75" s="25" t="s">
        <v>97</v>
      </c>
      <c r="D75" s="32" t="s">
        <v>58</v>
      </c>
      <c r="E75" s="33" t="s">
        <v>336</v>
      </c>
      <c r="F75" s="32">
        <v>35000</v>
      </c>
      <c r="G75" s="32">
        <v>5000</v>
      </c>
      <c r="H75" s="25" t="s">
        <v>100</v>
      </c>
      <c r="I75" s="33" t="s">
        <v>337</v>
      </c>
      <c r="J75" s="25" t="s">
        <v>338</v>
      </c>
      <c r="K75" s="25" t="s">
        <v>103</v>
      </c>
      <c r="L75" s="32"/>
    </row>
    <row r="76" s="50" customFormat="1" ht="69" customHeight="1" spans="1:12">
      <c r="A76" s="36">
        <v>72</v>
      </c>
      <c r="B76" s="33" t="s">
        <v>339</v>
      </c>
      <c r="C76" s="25" t="s">
        <v>97</v>
      </c>
      <c r="D76" s="32" t="s">
        <v>58</v>
      </c>
      <c r="E76" s="33" t="s">
        <v>340</v>
      </c>
      <c r="F76" s="32">
        <v>15250</v>
      </c>
      <c r="G76" s="32">
        <v>5000</v>
      </c>
      <c r="H76" s="25" t="s">
        <v>100</v>
      </c>
      <c r="I76" s="33" t="s">
        <v>341</v>
      </c>
      <c r="J76" s="25" t="s">
        <v>342</v>
      </c>
      <c r="K76" s="25" t="s">
        <v>103</v>
      </c>
      <c r="L76" s="32"/>
    </row>
    <row r="77" s="50" customFormat="1" ht="80.1" customHeight="1" spans="1:12">
      <c r="A77" s="36">
        <v>73</v>
      </c>
      <c r="B77" s="81" t="s">
        <v>343</v>
      </c>
      <c r="C77" s="79" t="s">
        <v>105</v>
      </c>
      <c r="D77" s="80" t="s">
        <v>83</v>
      </c>
      <c r="E77" s="81" t="s">
        <v>344</v>
      </c>
      <c r="F77" s="80">
        <v>40000</v>
      </c>
      <c r="G77" s="80">
        <v>10000</v>
      </c>
      <c r="H77" s="25" t="s">
        <v>108</v>
      </c>
      <c r="I77" s="81" t="s">
        <v>345</v>
      </c>
      <c r="J77" s="79" t="s">
        <v>346</v>
      </c>
      <c r="K77" s="79" t="s">
        <v>111</v>
      </c>
      <c r="L77" s="36"/>
    </row>
    <row r="78" s="48" customFormat="1" ht="80.1" customHeight="1" spans="1:233">
      <c r="A78" s="36">
        <v>74</v>
      </c>
      <c r="B78" s="33" t="s">
        <v>347</v>
      </c>
      <c r="C78" s="25" t="s">
        <v>303</v>
      </c>
      <c r="D78" s="32" t="s">
        <v>348</v>
      </c>
      <c r="E78" s="33" t="s">
        <v>349</v>
      </c>
      <c r="F78" s="32">
        <v>200000</v>
      </c>
      <c r="G78" s="32">
        <v>20000</v>
      </c>
      <c r="H78" s="25" t="s">
        <v>350</v>
      </c>
      <c r="I78" s="33" t="s">
        <v>351</v>
      </c>
      <c r="J78" s="25" t="s">
        <v>352</v>
      </c>
      <c r="K78" s="25" t="s">
        <v>306</v>
      </c>
      <c r="L78" s="36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1"/>
      <c r="BM78" s="141"/>
      <c r="BN78" s="141"/>
      <c r="BO78" s="141"/>
      <c r="BP78" s="141"/>
      <c r="BQ78" s="141"/>
      <c r="BR78" s="141"/>
      <c r="BS78" s="141"/>
      <c r="BT78" s="141"/>
      <c r="BU78" s="141"/>
      <c r="BV78" s="141"/>
      <c r="BW78" s="141"/>
      <c r="BX78" s="141"/>
      <c r="BY78" s="141"/>
      <c r="BZ78" s="141"/>
      <c r="CA78" s="141"/>
      <c r="CB78" s="141"/>
      <c r="CC78" s="141"/>
      <c r="CD78" s="141"/>
      <c r="CE78" s="141"/>
      <c r="CF78" s="141"/>
      <c r="CG78" s="141"/>
      <c r="CH78" s="141"/>
      <c r="CI78" s="141"/>
      <c r="CJ78" s="141"/>
      <c r="CK78" s="141"/>
      <c r="CL78" s="141"/>
      <c r="CM78" s="141"/>
      <c r="CN78" s="141"/>
      <c r="CO78" s="141"/>
      <c r="CP78" s="141"/>
      <c r="CQ78" s="141"/>
      <c r="CR78" s="141"/>
      <c r="CS78" s="141"/>
      <c r="CT78" s="141"/>
      <c r="CU78" s="141"/>
      <c r="CV78" s="141"/>
      <c r="CW78" s="141"/>
      <c r="CX78" s="141"/>
      <c r="CY78" s="141"/>
      <c r="CZ78" s="141"/>
      <c r="DA78" s="141"/>
      <c r="DB78" s="141"/>
      <c r="DC78" s="141"/>
      <c r="DD78" s="141"/>
      <c r="DE78" s="141"/>
      <c r="DF78" s="141"/>
      <c r="DG78" s="141"/>
      <c r="DH78" s="141"/>
      <c r="DI78" s="141"/>
      <c r="DJ78" s="141"/>
      <c r="DK78" s="141"/>
      <c r="DL78" s="141"/>
      <c r="DM78" s="141"/>
      <c r="DN78" s="141"/>
      <c r="DO78" s="141"/>
      <c r="DP78" s="141"/>
      <c r="DQ78" s="141"/>
      <c r="DR78" s="141"/>
      <c r="DS78" s="141"/>
      <c r="DT78" s="141"/>
      <c r="DU78" s="141"/>
      <c r="DV78" s="141"/>
      <c r="DW78" s="141"/>
      <c r="DX78" s="141"/>
      <c r="DY78" s="141"/>
      <c r="DZ78" s="141"/>
      <c r="EA78" s="141"/>
      <c r="EB78" s="141"/>
      <c r="EC78" s="141"/>
      <c r="ED78" s="141"/>
      <c r="EE78" s="141"/>
      <c r="EF78" s="141"/>
      <c r="EG78" s="141"/>
      <c r="EH78" s="141"/>
      <c r="EI78" s="141"/>
      <c r="EJ78" s="141"/>
      <c r="EK78" s="141"/>
      <c r="EL78" s="141"/>
      <c r="EM78" s="141"/>
      <c r="EN78" s="141"/>
      <c r="EO78" s="141"/>
      <c r="EP78" s="141"/>
      <c r="EQ78" s="141"/>
      <c r="ER78" s="141"/>
      <c r="ES78" s="141"/>
      <c r="ET78" s="141"/>
      <c r="EU78" s="141"/>
      <c r="EV78" s="141"/>
      <c r="EW78" s="141"/>
      <c r="EX78" s="141"/>
      <c r="EY78" s="141"/>
      <c r="EZ78" s="141"/>
      <c r="FA78" s="141"/>
      <c r="FB78" s="141"/>
      <c r="FC78" s="141"/>
      <c r="FD78" s="141"/>
      <c r="FE78" s="141"/>
      <c r="FF78" s="141"/>
      <c r="FG78" s="141"/>
      <c r="FH78" s="141"/>
      <c r="FI78" s="141"/>
      <c r="FJ78" s="141"/>
      <c r="FK78" s="141"/>
      <c r="FL78" s="141"/>
      <c r="FM78" s="141"/>
      <c r="FN78" s="141"/>
      <c r="FO78" s="141"/>
      <c r="FP78" s="141"/>
      <c r="FQ78" s="141"/>
      <c r="FR78" s="141"/>
      <c r="FS78" s="141"/>
      <c r="FT78" s="141"/>
      <c r="FU78" s="141"/>
      <c r="FV78" s="141"/>
      <c r="FW78" s="141"/>
      <c r="FX78" s="141"/>
      <c r="FY78" s="141"/>
      <c r="FZ78" s="141"/>
      <c r="GA78" s="141"/>
      <c r="GB78" s="141"/>
      <c r="GC78" s="141"/>
      <c r="GD78" s="141"/>
      <c r="GE78" s="141"/>
      <c r="GF78" s="141"/>
      <c r="GG78" s="141"/>
      <c r="GH78" s="141"/>
      <c r="GI78" s="141"/>
      <c r="GJ78" s="141"/>
      <c r="GK78" s="141"/>
      <c r="GL78" s="141"/>
      <c r="GM78" s="141"/>
      <c r="GN78" s="141"/>
      <c r="GO78" s="141"/>
      <c r="GP78" s="141"/>
      <c r="GQ78" s="141"/>
      <c r="GR78" s="141"/>
      <c r="GS78" s="141"/>
      <c r="GT78" s="141"/>
      <c r="GU78" s="141"/>
      <c r="GV78" s="141"/>
      <c r="GW78" s="141"/>
      <c r="GX78" s="141"/>
      <c r="GY78" s="141"/>
      <c r="GZ78" s="141"/>
      <c r="HA78" s="141"/>
      <c r="HB78" s="141"/>
      <c r="HC78" s="141"/>
      <c r="HD78" s="141"/>
      <c r="HE78" s="141"/>
      <c r="HF78" s="141"/>
      <c r="HG78" s="141"/>
      <c r="HH78" s="141"/>
      <c r="HI78" s="141"/>
      <c r="HJ78" s="141"/>
      <c r="HK78" s="141"/>
      <c r="HL78" s="141"/>
      <c r="HM78" s="141"/>
      <c r="HN78" s="141"/>
      <c r="HO78" s="141"/>
      <c r="HP78" s="141"/>
      <c r="HQ78" s="141"/>
      <c r="HR78" s="141"/>
      <c r="HS78" s="141"/>
      <c r="HT78" s="141"/>
      <c r="HU78" s="141"/>
      <c r="HV78" s="141"/>
      <c r="HW78" s="141"/>
      <c r="HX78" s="141"/>
      <c r="HY78" s="141"/>
    </row>
    <row r="79" s="50" customFormat="1" ht="101.1" customHeight="1" spans="1:12">
      <c r="A79" s="32">
        <v>75</v>
      </c>
      <c r="B79" s="33" t="s">
        <v>353</v>
      </c>
      <c r="C79" s="25" t="s">
        <v>75</v>
      </c>
      <c r="D79" s="32" t="s">
        <v>58</v>
      </c>
      <c r="E79" s="33" t="s">
        <v>354</v>
      </c>
      <c r="F79" s="84">
        <v>164000</v>
      </c>
      <c r="G79" s="84">
        <v>60000</v>
      </c>
      <c r="H79" s="25" t="s">
        <v>77</v>
      </c>
      <c r="I79" s="33" t="s">
        <v>355</v>
      </c>
      <c r="J79" s="25" t="s">
        <v>356</v>
      </c>
      <c r="K79" s="25" t="s">
        <v>80</v>
      </c>
      <c r="L79" s="32"/>
    </row>
    <row r="80" s="50" customFormat="1" ht="158.1" customHeight="1" spans="1:12">
      <c r="A80" s="32">
        <v>76</v>
      </c>
      <c r="B80" s="33" t="s">
        <v>357</v>
      </c>
      <c r="C80" s="25" t="s">
        <v>75</v>
      </c>
      <c r="D80" s="32" t="s">
        <v>58</v>
      </c>
      <c r="E80" s="33" t="s">
        <v>358</v>
      </c>
      <c r="F80" s="84">
        <v>230000</v>
      </c>
      <c r="G80" s="32">
        <v>70000</v>
      </c>
      <c r="H80" s="25" t="s">
        <v>77</v>
      </c>
      <c r="I80" s="33" t="s">
        <v>359</v>
      </c>
      <c r="J80" s="25" t="s">
        <v>360</v>
      </c>
      <c r="K80" s="25" t="s">
        <v>80</v>
      </c>
      <c r="L80" s="32"/>
    </row>
    <row r="81" s="126" customFormat="1" ht="93" customHeight="1" spans="1:233">
      <c r="A81" s="32">
        <v>77</v>
      </c>
      <c r="B81" s="33" t="s">
        <v>361</v>
      </c>
      <c r="C81" s="25" t="s">
        <v>75</v>
      </c>
      <c r="D81" s="32" t="s">
        <v>43</v>
      </c>
      <c r="E81" s="33" t="s">
        <v>362</v>
      </c>
      <c r="F81" s="32">
        <v>100000</v>
      </c>
      <c r="G81" s="32">
        <v>32000</v>
      </c>
      <c r="H81" s="25" t="s">
        <v>77</v>
      </c>
      <c r="I81" s="33" t="s">
        <v>363</v>
      </c>
      <c r="J81" s="25" t="s">
        <v>364</v>
      </c>
      <c r="K81" s="25" t="s">
        <v>80</v>
      </c>
      <c r="L81" s="32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68"/>
      <c r="EB81" s="68"/>
      <c r="EC81" s="68"/>
      <c r="ED81" s="68"/>
      <c r="EE81" s="68"/>
      <c r="EF81" s="68"/>
      <c r="EG81" s="68"/>
      <c r="EH81" s="68"/>
      <c r="EI81" s="68"/>
      <c r="EJ81" s="68"/>
      <c r="EK81" s="68"/>
      <c r="EL81" s="68"/>
      <c r="EM81" s="68"/>
      <c r="EN81" s="68"/>
      <c r="EO81" s="68"/>
      <c r="EP81" s="68"/>
      <c r="EQ81" s="68"/>
      <c r="ER81" s="68"/>
      <c r="ES81" s="68"/>
      <c r="ET81" s="68"/>
      <c r="EU81" s="68"/>
      <c r="EV81" s="68"/>
      <c r="EW81" s="68"/>
      <c r="EX81" s="68"/>
      <c r="EY81" s="68"/>
      <c r="EZ81" s="68"/>
      <c r="FA81" s="68"/>
      <c r="FB81" s="68"/>
      <c r="FC81" s="68"/>
      <c r="FD81" s="68"/>
      <c r="FE81" s="68"/>
      <c r="FF81" s="68"/>
      <c r="FG81" s="68"/>
      <c r="FH81" s="68"/>
      <c r="FI81" s="68"/>
      <c r="FJ81" s="68"/>
      <c r="FK81" s="68"/>
      <c r="FL81" s="68"/>
      <c r="FM81" s="68"/>
      <c r="FN81" s="68"/>
      <c r="FO81" s="68"/>
      <c r="FP81" s="68"/>
      <c r="FQ81" s="68"/>
      <c r="FR81" s="68"/>
      <c r="FS81" s="68"/>
      <c r="FT81" s="68"/>
      <c r="FU81" s="68"/>
      <c r="FV81" s="68"/>
      <c r="FW81" s="68"/>
      <c r="FX81" s="68"/>
      <c r="FY81" s="68"/>
      <c r="FZ81" s="68"/>
      <c r="GA81" s="68"/>
      <c r="GB81" s="68"/>
      <c r="GC81" s="68"/>
      <c r="GD81" s="68"/>
      <c r="GE81" s="68"/>
      <c r="GF81" s="68"/>
      <c r="GG81" s="68"/>
      <c r="GH81" s="68"/>
      <c r="GI81" s="68"/>
      <c r="GJ81" s="68"/>
      <c r="GK81" s="68"/>
      <c r="GL81" s="68"/>
      <c r="GM81" s="68"/>
      <c r="GN81" s="68"/>
      <c r="GO81" s="68"/>
      <c r="GP81" s="68"/>
      <c r="GQ81" s="68"/>
      <c r="GR81" s="68"/>
      <c r="GS81" s="68"/>
      <c r="GT81" s="68"/>
      <c r="GU81" s="68"/>
      <c r="GV81" s="68"/>
      <c r="GW81" s="68"/>
      <c r="GX81" s="68"/>
      <c r="GY81" s="68"/>
      <c r="GZ81" s="68"/>
      <c r="HA81" s="68"/>
      <c r="HB81" s="68"/>
      <c r="HC81" s="68"/>
      <c r="HD81" s="68"/>
      <c r="HE81" s="68"/>
      <c r="HF81" s="68"/>
      <c r="HG81" s="68"/>
      <c r="HH81" s="68"/>
      <c r="HI81" s="68"/>
      <c r="HJ81" s="68"/>
      <c r="HK81" s="68"/>
      <c r="HL81" s="68"/>
      <c r="HM81" s="68"/>
      <c r="HN81" s="68"/>
      <c r="HO81" s="68"/>
      <c r="HP81" s="68"/>
      <c r="HQ81" s="68"/>
      <c r="HR81" s="68"/>
      <c r="HS81" s="68"/>
      <c r="HT81" s="68"/>
      <c r="HU81" s="68"/>
      <c r="HV81" s="68"/>
      <c r="HW81" s="68"/>
      <c r="HX81" s="68"/>
      <c r="HY81" s="68"/>
    </row>
    <row r="82" s="50" customFormat="1" ht="135" customHeight="1" spans="1:12">
      <c r="A82" s="32">
        <v>78</v>
      </c>
      <c r="B82" s="33" t="s">
        <v>365</v>
      </c>
      <c r="C82" s="25" t="s">
        <v>82</v>
      </c>
      <c r="D82" s="32" t="s">
        <v>50</v>
      </c>
      <c r="E82" s="33" t="s">
        <v>366</v>
      </c>
      <c r="F82" s="32">
        <v>79533</v>
      </c>
      <c r="G82" s="32">
        <v>39533</v>
      </c>
      <c r="H82" s="25" t="s">
        <v>367</v>
      </c>
      <c r="I82" s="33" t="s">
        <v>109</v>
      </c>
      <c r="J82" s="25" t="s">
        <v>368</v>
      </c>
      <c r="K82" s="25" t="s">
        <v>88</v>
      </c>
      <c r="L82" s="32"/>
    </row>
    <row r="83" s="50" customFormat="1" ht="113.1" customHeight="1" spans="1:12">
      <c r="A83" s="32">
        <v>79</v>
      </c>
      <c r="B83" s="105" t="s">
        <v>369</v>
      </c>
      <c r="C83" s="25" t="s">
        <v>90</v>
      </c>
      <c r="D83" s="32" t="s">
        <v>151</v>
      </c>
      <c r="E83" s="33" t="s">
        <v>370</v>
      </c>
      <c r="F83" s="32">
        <v>150000</v>
      </c>
      <c r="G83" s="36">
        <v>40000</v>
      </c>
      <c r="H83" s="25" t="s">
        <v>100</v>
      </c>
      <c r="I83" s="33" t="s">
        <v>371</v>
      </c>
      <c r="J83" s="25" t="s">
        <v>372</v>
      </c>
      <c r="K83" s="25" t="s">
        <v>95</v>
      </c>
      <c r="L83" s="36"/>
    </row>
    <row r="84" s="50" customFormat="1" ht="148.5" customHeight="1" spans="1:12">
      <c r="A84" s="32">
        <v>80</v>
      </c>
      <c r="B84" s="33" t="s">
        <v>373</v>
      </c>
      <c r="C84" s="25" t="s">
        <v>97</v>
      </c>
      <c r="D84" s="32" t="s">
        <v>50</v>
      </c>
      <c r="E84" s="33" t="s">
        <v>374</v>
      </c>
      <c r="F84" s="32">
        <v>46700</v>
      </c>
      <c r="G84" s="32">
        <v>26700</v>
      </c>
      <c r="H84" s="25" t="s">
        <v>119</v>
      </c>
      <c r="I84" s="33" t="s">
        <v>109</v>
      </c>
      <c r="J84" s="25" t="s">
        <v>375</v>
      </c>
      <c r="K84" s="25" t="s">
        <v>103</v>
      </c>
      <c r="L84" s="32"/>
    </row>
    <row r="85" s="50" customFormat="1" ht="57.75" customHeight="1" spans="1:12">
      <c r="A85" s="32">
        <v>81</v>
      </c>
      <c r="B85" s="33" t="s">
        <v>376</v>
      </c>
      <c r="C85" s="25" t="s">
        <v>97</v>
      </c>
      <c r="D85" s="32" t="s">
        <v>203</v>
      </c>
      <c r="E85" s="33" t="s">
        <v>377</v>
      </c>
      <c r="F85" s="32">
        <v>25000</v>
      </c>
      <c r="G85" s="32">
        <v>10000</v>
      </c>
      <c r="H85" s="25" t="s">
        <v>100</v>
      </c>
      <c r="I85" s="33" t="s">
        <v>109</v>
      </c>
      <c r="J85" s="25" t="s">
        <v>375</v>
      </c>
      <c r="K85" s="25" t="s">
        <v>103</v>
      </c>
      <c r="L85" s="32"/>
    </row>
    <row r="86" s="50" customFormat="1" ht="162.95" customHeight="1" spans="1:229">
      <c r="A86" s="32">
        <v>82</v>
      </c>
      <c r="B86" s="81" t="s">
        <v>378</v>
      </c>
      <c r="C86" s="135" t="s">
        <v>105</v>
      </c>
      <c r="D86" s="80" t="s">
        <v>43</v>
      </c>
      <c r="E86" s="81" t="s">
        <v>379</v>
      </c>
      <c r="F86" s="80">
        <v>62000</v>
      </c>
      <c r="G86" s="80">
        <v>13000</v>
      </c>
      <c r="H86" s="25" t="s">
        <v>119</v>
      </c>
      <c r="I86" s="81" t="s">
        <v>380</v>
      </c>
      <c r="J86" s="79" t="s">
        <v>381</v>
      </c>
      <c r="K86" s="79" t="s">
        <v>111</v>
      </c>
      <c r="L86" s="3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  <c r="GA86" s="52"/>
      <c r="GB86" s="52"/>
      <c r="GC86" s="52"/>
      <c r="GD86" s="52"/>
      <c r="GE86" s="52"/>
      <c r="GF86" s="52"/>
      <c r="GG86" s="52"/>
      <c r="GH86" s="52"/>
      <c r="GI86" s="52"/>
      <c r="GJ86" s="52"/>
      <c r="GK86" s="52"/>
      <c r="GL86" s="52"/>
      <c r="GM86" s="52"/>
      <c r="GN86" s="52"/>
      <c r="GO86" s="52"/>
      <c r="GP86" s="52"/>
      <c r="GQ86" s="52"/>
      <c r="GR86" s="52"/>
      <c r="GS86" s="52"/>
      <c r="GT86" s="52"/>
      <c r="GU86" s="52"/>
      <c r="GV86" s="52"/>
      <c r="GW86" s="52"/>
      <c r="GX86" s="52"/>
      <c r="GY86" s="52"/>
      <c r="GZ86" s="52"/>
      <c r="HA86" s="52"/>
      <c r="HB86" s="52"/>
      <c r="HC86" s="52"/>
      <c r="HD86" s="52"/>
      <c r="HE86" s="52"/>
      <c r="HF86" s="52"/>
      <c r="HG86" s="52"/>
      <c r="HH86" s="52"/>
      <c r="HI86" s="52"/>
      <c r="HJ86" s="52"/>
      <c r="HK86" s="52"/>
      <c r="HL86" s="52"/>
      <c r="HM86" s="52"/>
      <c r="HN86" s="52"/>
      <c r="HO86" s="52"/>
      <c r="HP86" s="52"/>
      <c r="HQ86" s="52"/>
      <c r="HR86" s="52"/>
      <c r="HS86" s="52"/>
      <c r="HT86" s="52"/>
      <c r="HU86" s="52"/>
    </row>
    <row r="87" s="50" customFormat="1" ht="81.95" customHeight="1" spans="1:12">
      <c r="A87" s="36">
        <v>83</v>
      </c>
      <c r="B87" s="81" t="s">
        <v>382</v>
      </c>
      <c r="C87" s="135" t="s">
        <v>105</v>
      </c>
      <c r="D87" s="80" t="s">
        <v>203</v>
      </c>
      <c r="E87" s="81" t="s">
        <v>383</v>
      </c>
      <c r="F87" s="80">
        <v>29000</v>
      </c>
      <c r="G87" s="80">
        <v>7000</v>
      </c>
      <c r="H87" s="25" t="s">
        <v>108</v>
      </c>
      <c r="I87" s="81" t="s">
        <v>109</v>
      </c>
      <c r="J87" s="79" t="s">
        <v>384</v>
      </c>
      <c r="K87" s="79" t="s">
        <v>111</v>
      </c>
      <c r="L87" s="36"/>
    </row>
    <row r="88" s="52" customFormat="1" ht="75" customHeight="1" spans="1:12">
      <c r="A88" s="32">
        <v>84</v>
      </c>
      <c r="B88" s="33" t="s">
        <v>385</v>
      </c>
      <c r="C88" s="34" t="s">
        <v>35</v>
      </c>
      <c r="D88" s="32" t="s">
        <v>151</v>
      </c>
      <c r="E88" s="33" t="s">
        <v>386</v>
      </c>
      <c r="F88" s="32">
        <v>28000</v>
      </c>
      <c r="G88" s="32">
        <v>9000</v>
      </c>
      <c r="H88" s="25" t="s">
        <v>119</v>
      </c>
      <c r="I88" s="33" t="s">
        <v>387</v>
      </c>
      <c r="J88" s="25" t="s">
        <v>388</v>
      </c>
      <c r="K88" s="25" t="s">
        <v>389</v>
      </c>
      <c r="L88" s="32"/>
    </row>
    <row r="89" s="52" customFormat="1" ht="118.5" customHeight="1" spans="1:233">
      <c r="A89" s="32">
        <v>85</v>
      </c>
      <c r="B89" s="33" t="s">
        <v>390</v>
      </c>
      <c r="C89" s="34" t="s">
        <v>35</v>
      </c>
      <c r="D89" s="32" t="s">
        <v>203</v>
      </c>
      <c r="E89" s="33" t="s">
        <v>391</v>
      </c>
      <c r="F89" s="32">
        <v>6182</v>
      </c>
      <c r="G89" s="32">
        <v>1000</v>
      </c>
      <c r="H89" s="25" t="s">
        <v>119</v>
      </c>
      <c r="I89" s="33" t="s">
        <v>109</v>
      </c>
      <c r="J89" s="25" t="s">
        <v>392</v>
      </c>
      <c r="K89" s="25" t="s">
        <v>393</v>
      </c>
      <c r="L89" s="36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Z89" s="68"/>
      <c r="AA89" s="68"/>
      <c r="AB89" s="68"/>
      <c r="AC89" s="68"/>
      <c r="AD89" s="68"/>
      <c r="AE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8"/>
      <c r="AX89" s="68"/>
      <c r="AY89" s="68"/>
      <c r="AZ89" s="68"/>
      <c r="BA89" s="68"/>
      <c r="BB89" s="68"/>
      <c r="BC89" s="68"/>
      <c r="BD89" s="68"/>
      <c r="BE89" s="68"/>
      <c r="BF89" s="68"/>
      <c r="BG89" s="68"/>
      <c r="BH89" s="68"/>
      <c r="BI89" s="68"/>
      <c r="BJ89" s="68"/>
      <c r="BK89" s="68"/>
      <c r="BL89" s="68"/>
      <c r="BM89" s="68"/>
      <c r="BN89" s="68"/>
      <c r="BO89" s="68"/>
      <c r="BP89" s="68"/>
      <c r="BQ89" s="68"/>
      <c r="BR89" s="68"/>
      <c r="BS89" s="68"/>
      <c r="BT89" s="68"/>
      <c r="BU89" s="68"/>
      <c r="BV89" s="68"/>
      <c r="BW89" s="68"/>
      <c r="BX89" s="68"/>
      <c r="BY89" s="68"/>
      <c r="BZ89" s="68"/>
      <c r="CA89" s="68"/>
      <c r="CB89" s="68"/>
      <c r="CC89" s="68"/>
      <c r="CD89" s="68"/>
      <c r="CE89" s="68"/>
      <c r="CF89" s="68"/>
      <c r="CG89" s="68"/>
      <c r="CH89" s="68"/>
      <c r="CI89" s="68"/>
      <c r="CJ89" s="68"/>
      <c r="CK89" s="68"/>
      <c r="CL89" s="68"/>
      <c r="CM89" s="68"/>
      <c r="CN89" s="68"/>
      <c r="CO89" s="68"/>
      <c r="CP89" s="68"/>
      <c r="CQ89" s="68"/>
      <c r="CR89" s="68"/>
      <c r="CS89" s="68"/>
      <c r="CT89" s="68"/>
      <c r="CU89" s="68"/>
      <c r="CV89" s="68"/>
      <c r="CW89" s="68"/>
      <c r="CX89" s="68"/>
      <c r="CY89" s="68"/>
      <c r="CZ89" s="68"/>
      <c r="DA89" s="68"/>
      <c r="DB89" s="68"/>
      <c r="DC89" s="68"/>
      <c r="DD89" s="68"/>
      <c r="DE89" s="68"/>
      <c r="DF89" s="68"/>
      <c r="DG89" s="68"/>
      <c r="DH89" s="68"/>
      <c r="DI89" s="68"/>
      <c r="DJ89" s="68"/>
      <c r="DK89" s="68"/>
      <c r="DL89" s="68"/>
      <c r="DM89" s="68"/>
      <c r="DN89" s="68"/>
      <c r="DO89" s="68"/>
      <c r="DP89" s="68"/>
      <c r="DQ89" s="68"/>
      <c r="DR89" s="68"/>
      <c r="DS89" s="68"/>
      <c r="DT89" s="68"/>
      <c r="DU89" s="68"/>
      <c r="DV89" s="68"/>
      <c r="DW89" s="68"/>
      <c r="DX89" s="68"/>
      <c r="DY89" s="68"/>
      <c r="DZ89" s="68"/>
      <c r="EA89" s="68"/>
      <c r="EB89" s="68"/>
      <c r="EC89" s="68"/>
      <c r="ED89" s="68"/>
      <c r="EE89" s="68"/>
      <c r="EF89" s="68"/>
      <c r="EG89" s="68"/>
      <c r="EH89" s="68"/>
      <c r="EI89" s="68"/>
      <c r="EJ89" s="68"/>
      <c r="EK89" s="68"/>
      <c r="EL89" s="68"/>
      <c r="EM89" s="68"/>
      <c r="EN89" s="68"/>
      <c r="EO89" s="68"/>
      <c r="EP89" s="68"/>
      <c r="EQ89" s="68"/>
      <c r="ER89" s="68"/>
      <c r="ES89" s="68"/>
      <c r="ET89" s="68"/>
      <c r="EU89" s="68"/>
      <c r="EV89" s="68"/>
      <c r="EW89" s="68"/>
      <c r="EX89" s="68"/>
      <c r="EY89" s="68"/>
      <c r="EZ89" s="68"/>
      <c r="FA89" s="68"/>
      <c r="FB89" s="68"/>
      <c r="FC89" s="68"/>
      <c r="FD89" s="68"/>
      <c r="FE89" s="68"/>
      <c r="FF89" s="68"/>
      <c r="FG89" s="68"/>
      <c r="FH89" s="68"/>
      <c r="FI89" s="68"/>
      <c r="FJ89" s="68"/>
      <c r="FK89" s="68"/>
      <c r="FL89" s="68"/>
      <c r="FM89" s="68"/>
      <c r="FN89" s="68"/>
      <c r="FO89" s="68"/>
      <c r="FP89" s="68"/>
      <c r="FQ89" s="68"/>
      <c r="FR89" s="68"/>
      <c r="FS89" s="68"/>
      <c r="FT89" s="68"/>
      <c r="FU89" s="68"/>
      <c r="FV89" s="68"/>
      <c r="FW89" s="68"/>
      <c r="FX89" s="68"/>
      <c r="FY89" s="68"/>
      <c r="FZ89" s="68"/>
      <c r="GA89" s="68"/>
      <c r="GB89" s="68"/>
      <c r="GC89" s="68"/>
      <c r="GD89" s="68"/>
      <c r="GE89" s="68"/>
      <c r="GF89" s="68"/>
      <c r="GG89" s="68"/>
      <c r="GH89" s="68"/>
      <c r="GI89" s="68"/>
      <c r="GJ89" s="68"/>
      <c r="GK89" s="68"/>
      <c r="GL89" s="68"/>
      <c r="GM89" s="68"/>
      <c r="GN89" s="68"/>
      <c r="GO89" s="68"/>
      <c r="GP89" s="68"/>
      <c r="GQ89" s="68"/>
      <c r="GR89" s="68"/>
      <c r="GS89" s="68"/>
      <c r="GT89" s="68"/>
      <c r="GU89" s="68"/>
      <c r="GV89" s="68"/>
      <c r="GW89" s="68"/>
      <c r="GX89" s="68"/>
      <c r="GY89" s="68"/>
      <c r="GZ89" s="68"/>
      <c r="HA89" s="68"/>
      <c r="HB89" s="68"/>
      <c r="HC89" s="68"/>
      <c r="HD89" s="68"/>
      <c r="HE89" s="68"/>
      <c r="HF89" s="68"/>
      <c r="HG89" s="68"/>
      <c r="HH89" s="68"/>
      <c r="HI89" s="68"/>
      <c r="HJ89" s="68"/>
      <c r="HK89" s="68"/>
      <c r="HL89" s="68"/>
      <c r="HM89" s="68"/>
      <c r="HN89" s="68"/>
      <c r="HO89" s="68"/>
      <c r="HP89" s="68"/>
      <c r="HQ89" s="68"/>
      <c r="HR89" s="68"/>
      <c r="HS89" s="68"/>
      <c r="HT89" s="68"/>
      <c r="HU89" s="68"/>
      <c r="HV89" s="68"/>
      <c r="HW89" s="68"/>
      <c r="HX89" s="68"/>
      <c r="HY89" s="68"/>
    </row>
    <row r="90" s="52" customFormat="1" ht="63.95" customHeight="1" spans="1:12">
      <c r="A90" s="32">
        <v>86</v>
      </c>
      <c r="B90" s="33" t="s">
        <v>394</v>
      </c>
      <c r="C90" s="25" t="s">
        <v>303</v>
      </c>
      <c r="D90" s="32" t="s">
        <v>151</v>
      </c>
      <c r="E90" s="33" t="s">
        <v>395</v>
      </c>
      <c r="F90" s="32">
        <v>35000</v>
      </c>
      <c r="G90" s="32">
        <v>23000</v>
      </c>
      <c r="H90" s="25" t="s">
        <v>396</v>
      </c>
      <c r="I90" s="29" t="s">
        <v>397</v>
      </c>
      <c r="J90" s="25" t="s">
        <v>398</v>
      </c>
      <c r="K90" s="25" t="s">
        <v>306</v>
      </c>
      <c r="L90" s="32"/>
    </row>
  </sheetData>
  <autoFilter ref="A3:IB90">
    <extLst/>
  </autoFilter>
  <mergeCells count="2">
    <mergeCell ref="A1:L1"/>
    <mergeCell ref="A2:C2"/>
  </mergeCells>
  <conditionalFormatting sqref="B5">
    <cfRule type="duplicateValues" dxfId="0" priority="54"/>
    <cfRule type="duplicateValues" dxfId="0" priority="55"/>
    <cfRule type="duplicateValues" dxfId="0" priority="56"/>
  </conditionalFormatting>
  <conditionalFormatting sqref="B14">
    <cfRule type="duplicateValues" dxfId="0" priority="52"/>
    <cfRule type="duplicateValues" dxfId="0" priority="53"/>
  </conditionalFormatting>
  <conditionalFormatting sqref="B23">
    <cfRule type="duplicateValues" dxfId="0" priority="45"/>
    <cfRule type="duplicateValues" dxfId="0" priority="46"/>
    <cfRule type="duplicateValues" dxfId="0" priority="47"/>
  </conditionalFormatting>
  <conditionalFormatting sqref="J40">
    <cfRule type="expression" priority="11" stopIfTrue="1">
      <formula>AND(COUNTIF(#REF!,#REF!)&gt;1,NOT(ISBLANK(#REF!)))</formula>
    </cfRule>
  </conditionalFormatting>
  <conditionalFormatting sqref="B57">
    <cfRule type="duplicateValues" dxfId="0" priority="29"/>
    <cfRule type="duplicateValues" dxfId="0" priority="30"/>
  </conditionalFormatting>
  <conditionalFormatting sqref="B58">
    <cfRule type="duplicateValues" dxfId="0" priority="25"/>
    <cfRule type="duplicateValues" dxfId="0" priority="26"/>
  </conditionalFormatting>
  <conditionalFormatting sqref="B63">
    <cfRule type="duplicateValues" dxfId="0" priority="22"/>
    <cfRule type="duplicateValues" dxfId="0" priority="23"/>
  </conditionalFormatting>
  <conditionalFormatting sqref="J63">
    <cfRule type="duplicateValues" dxfId="0" priority="20"/>
    <cfRule type="duplicateValues" dxfId="0" priority="21"/>
  </conditionalFormatting>
  <conditionalFormatting sqref="B34:B38">
    <cfRule type="duplicateValues" dxfId="0" priority="14"/>
    <cfRule type="duplicateValues" dxfId="0" priority="15"/>
  </conditionalFormatting>
  <conditionalFormatting sqref="B88:B89">
    <cfRule type="duplicateValues" dxfId="0" priority="5"/>
    <cfRule type="duplicateValues" dxfId="0" priority="6"/>
  </conditionalFormatting>
  <conditionalFormatting sqref="J84:J85 H64 H48:H50 J48:J50 F41 J42 F33 F22 F24:G25 I24:J25 F20:G20 I20 F15">
    <cfRule type="expression" priority="51" stopIfTrue="1">
      <formula>AND(COUNTIF(#REF!,F15)&gt;1,NOT(ISBLANK(F15)))</formula>
    </cfRule>
  </conditionalFormatting>
  <conditionalFormatting sqref="B39 B19">
    <cfRule type="duplicateValues" dxfId="0" priority="9"/>
    <cfRule type="duplicateValues" dxfId="0" priority="10"/>
  </conditionalFormatting>
  <pageMargins left="0.629861111111111" right="0.590277777777778" top="0.904861111111111" bottom="0.590277777777778" header="0.511805555555556" footer="0.354166666666667"/>
  <pageSetup paperSize="9" scale="51" firstPageNumber="9" fitToHeight="0" orientation="landscape" useFirstPageNumber="1"/>
  <headerFooter>
    <oddFooter>&amp;C— &amp;P &amp;14—</oddFooter>
  </headerFooter>
  <colBreaks count="1" manualBreakCount="1">
    <brk id="12" max="654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X116"/>
  <sheetViews>
    <sheetView view="pageBreakPreview" zoomScale="70" zoomScaleNormal="70" workbookViewId="0">
      <pane ySplit="3" topLeftCell="A4" activePane="bottomLeft" state="frozen"/>
      <selection/>
      <selection pane="bottomLeft" activeCell="B118" sqref="B118"/>
    </sheetView>
  </sheetViews>
  <sheetFormatPr defaultColWidth="8.75" defaultRowHeight="15"/>
  <cols>
    <col min="1" max="1" width="7" style="62" customWidth="1"/>
    <col min="2" max="2" width="39.625" style="63" customWidth="1"/>
    <col min="3" max="3" width="15.875" style="62" customWidth="1"/>
    <col min="4" max="4" width="14.875" style="64" customWidth="1"/>
    <col min="5" max="5" width="57.25" style="65" customWidth="1"/>
    <col min="6" max="6" width="17" style="64" customWidth="1"/>
    <col min="7" max="7" width="15.5" style="64" customWidth="1"/>
    <col min="8" max="8" width="46.75" style="64" customWidth="1"/>
    <col min="9" max="9" width="37" style="66" hidden="1" customWidth="1"/>
    <col min="10" max="10" width="15.875" style="64" hidden="1" customWidth="1"/>
    <col min="11" max="11" width="16.125" style="64" hidden="1" customWidth="1"/>
    <col min="12" max="12" width="21.375" style="64" hidden="1" customWidth="1"/>
    <col min="13" max="13" width="13.625" style="64" hidden="1" customWidth="1"/>
    <col min="14" max="14" width="14.875" style="67" hidden="1" customWidth="1"/>
    <col min="15" max="16" width="20.625" style="68" customWidth="1"/>
    <col min="17" max="16384" width="8.75" style="68"/>
  </cols>
  <sheetData>
    <row r="1" s="47" customFormat="1" ht="72" customHeight="1" spans="1:17">
      <c r="A1" s="69" t="s">
        <v>399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="47" customFormat="1" ht="14.1" customHeight="1" spans="1:17">
      <c r="A2" s="70"/>
      <c r="B2" s="71"/>
      <c r="C2" s="70"/>
      <c r="D2" s="72"/>
      <c r="E2" s="73"/>
      <c r="F2" s="72"/>
      <c r="G2" s="72"/>
      <c r="H2" s="72"/>
      <c r="I2" s="92"/>
      <c r="J2" s="72"/>
      <c r="K2" s="70"/>
      <c r="L2" s="70"/>
      <c r="M2" s="93"/>
      <c r="N2" s="93"/>
      <c r="O2" s="94"/>
      <c r="P2" s="94"/>
      <c r="Q2" s="100"/>
    </row>
    <row r="3" s="48" customFormat="1" ht="51" customHeight="1" spans="1:17">
      <c r="A3" s="41" t="s">
        <v>22</v>
      </c>
      <c r="B3" s="41" t="s">
        <v>23</v>
      </c>
      <c r="C3" s="41" t="s">
        <v>24</v>
      </c>
      <c r="D3" s="41" t="s">
        <v>400</v>
      </c>
      <c r="E3" s="41" t="s">
        <v>26</v>
      </c>
      <c r="F3" s="41" t="s">
        <v>4</v>
      </c>
      <c r="G3" s="32" t="s">
        <v>401</v>
      </c>
      <c r="H3" s="32" t="s">
        <v>402</v>
      </c>
      <c r="I3" s="41" t="s">
        <v>403</v>
      </c>
      <c r="J3" s="32"/>
      <c r="K3" s="32"/>
      <c r="L3" s="32"/>
      <c r="M3" s="41" t="s">
        <v>404</v>
      </c>
      <c r="N3" s="32"/>
      <c r="O3" s="41" t="s">
        <v>30</v>
      </c>
      <c r="P3" s="41" t="s">
        <v>31</v>
      </c>
      <c r="Q3" s="41" t="s">
        <v>32</v>
      </c>
    </row>
    <row r="4" s="48" customFormat="1" ht="36" customHeight="1" spans="1:17">
      <c r="A4" s="74" t="s">
        <v>405</v>
      </c>
      <c r="B4" s="75"/>
      <c r="C4" s="76"/>
      <c r="D4" s="36"/>
      <c r="E4" s="77"/>
      <c r="F4" s="76" t="e">
        <f>#REF!+#REF!+#REF!+#REF!</f>
        <v>#REF!</v>
      </c>
      <c r="G4" s="76" t="e">
        <f>#REF!+#REF!+#REF!+#REF!</f>
        <v>#REF!</v>
      </c>
      <c r="H4" s="36"/>
      <c r="I4" s="95"/>
      <c r="J4" s="36"/>
      <c r="K4" s="89"/>
      <c r="L4" s="36"/>
      <c r="M4" s="36"/>
      <c r="N4" s="36"/>
      <c r="O4" s="96"/>
      <c r="P4" s="96"/>
      <c r="Q4" s="96"/>
    </row>
    <row r="5" s="49" customFormat="1" ht="75" customHeight="1" spans="1:17">
      <c r="A5" s="32">
        <v>1</v>
      </c>
      <c r="B5" s="29" t="s">
        <v>406</v>
      </c>
      <c r="C5" s="25" t="s">
        <v>97</v>
      </c>
      <c r="D5" s="32" t="s">
        <v>407</v>
      </c>
      <c r="E5" s="33" t="s">
        <v>408</v>
      </c>
      <c r="F5" s="32">
        <v>102100</v>
      </c>
      <c r="G5" s="32">
        <v>20000</v>
      </c>
      <c r="H5" s="33" t="s">
        <v>409</v>
      </c>
      <c r="I5" s="25" t="s">
        <v>410</v>
      </c>
      <c r="J5" s="25" t="s">
        <v>411</v>
      </c>
      <c r="K5" s="25" t="s">
        <v>411</v>
      </c>
      <c r="L5" s="25" t="s">
        <v>412</v>
      </c>
      <c r="M5" s="32">
        <v>46000</v>
      </c>
      <c r="N5" s="25" t="s">
        <v>413</v>
      </c>
      <c r="O5" s="25" t="s">
        <v>102</v>
      </c>
      <c r="P5" s="25" t="s">
        <v>414</v>
      </c>
      <c r="Q5" s="32"/>
    </row>
    <row r="6" s="50" customFormat="1" ht="87" customHeight="1" spans="1:226">
      <c r="A6" s="32">
        <v>2</v>
      </c>
      <c r="B6" s="78" t="s">
        <v>415</v>
      </c>
      <c r="C6" s="79" t="s">
        <v>105</v>
      </c>
      <c r="D6" s="80" t="s">
        <v>416</v>
      </c>
      <c r="E6" s="81" t="s">
        <v>417</v>
      </c>
      <c r="F6" s="80">
        <v>30000</v>
      </c>
      <c r="G6" s="80">
        <v>15000</v>
      </c>
      <c r="H6" s="81" t="s">
        <v>418</v>
      </c>
      <c r="I6" s="25" t="s">
        <v>419</v>
      </c>
      <c r="J6" s="25" t="s">
        <v>411</v>
      </c>
      <c r="K6" s="25" t="s">
        <v>411</v>
      </c>
      <c r="L6" s="25" t="s">
        <v>412</v>
      </c>
      <c r="M6" s="32">
        <v>2000</v>
      </c>
      <c r="N6" s="25" t="s">
        <v>45</v>
      </c>
      <c r="O6" s="79" t="s">
        <v>420</v>
      </c>
      <c r="P6" s="79" t="s">
        <v>421</v>
      </c>
      <c r="Q6" s="101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</row>
    <row r="7" s="50" customFormat="1" ht="80.1" customHeight="1" spans="1:226">
      <c r="A7" s="32">
        <v>3</v>
      </c>
      <c r="B7" s="33" t="s">
        <v>422</v>
      </c>
      <c r="C7" s="25" t="s">
        <v>75</v>
      </c>
      <c r="D7" s="32" t="s">
        <v>423</v>
      </c>
      <c r="E7" s="33" t="s">
        <v>424</v>
      </c>
      <c r="F7" s="36">
        <v>150000</v>
      </c>
      <c r="G7" s="36">
        <v>50000</v>
      </c>
      <c r="H7" s="33" t="s">
        <v>425</v>
      </c>
      <c r="I7" s="25" t="s">
        <v>426</v>
      </c>
      <c r="J7" s="34" t="s">
        <v>427</v>
      </c>
      <c r="K7" s="34" t="s">
        <v>427</v>
      </c>
      <c r="L7" s="34" t="s">
        <v>412</v>
      </c>
      <c r="M7" s="32" t="s">
        <v>428</v>
      </c>
      <c r="N7" s="25" t="s">
        <v>45</v>
      </c>
      <c r="O7" s="25" t="s">
        <v>429</v>
      </c>
      <c r="P7" s="25" t="s">
        <v>430</v>
      </c>
      <c r="Q7" s="3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</row>
    <row r="8" s="50" customFormat="1" ht="132" customHeight="1" spans="1:225">
      <c r="A8" s="32">
        <v>4</v>
      </c>
      <c r="B8" s="33" t="s">
        <v>431</v>
      </c>
      <c r="C8" s="25" t="s">
        <v>75</v>
      </c>
      <c r="D8" s="32" t="s">
        <v>423</v>
      </c>
      <c r="E8" s="33" t="s">
        <v>432</v>
      </c>
      <c r="F8" s="82">
        <v>110000</v>
      </c>
      <c r="G8" s="82">
        <v>45000</v>
      </c>
      <c r="H8" s="81" t="s">
        <v>433</v>
      </c>
      <c r="I8" s="25" t="s">
        <v>434</v>
      </c>
      <c r="J8" s="25" t="s">
        <v>427</v>
      </c>
      <c r="K8" s="25" t="s">
        <v>427</v>
      </c>
      <c r="L8" s="25" t="s">
        <v>412</v>
      </c>
      <c r="M8" s="32" t="s">
        <v>428</v>
      </c>
      <c r="N8" s="25" t="s">
        <v>435</v>
      </c>
      <c r="O8" s="25" t="s">
        <v>436</v>
      </c>
      <c r="P8" s="25" t="s">
        <v>430</v>
      </c>
      <c r="Q8" s="3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</row>
    <row r="9" s="50" customFormat="1" ht="69" customHeight="1" spans="1:17">
      <c r="A9" s="32">
        <v>5</v>
      </c>
      <c r="B9" s="33" t="s">
        <v>437</v>
      </c>
      <c r="C9" s="25" t="s">
        <v>82</v>
      </c>
      <c r="D9" s="32">
        <v>2022</v>
      </c>
      <c r="E9" s="33" t="s">
        <v>438</v>
      </c>
      <c r="F9" s="32">
        <v>30000</v>
      </c>
      <c r="G9" s="32">
        <v>30000</v>
      </c>
      <c r="H9" s="33" t="s">
        <v>109</v>
      </c>
      <c r="I9" s="25" t="s">
        <v>439</v>
      </c>
      <c r="J9" s="25" t="s">
        <v>440</v>
      </c>
      <c r="K9" s="25" t="s">
        <v>427</v>
      </c>
      <c r="L9" s="25" t="s">
        <v>412</v>
      </c>
      <c r="M9" s="32">
        <v>2216</v>
      </c>
      <c r="N9" s="25" t="s">
        <v>441</v>
      </c>
      <c r="O9" s="25" t="s">
        <v>442</v>
      </c>
      <c r="P9" s="25" t="s">
        <v>443</v>
      </c>
      <c r="Q9" s="32"/>
    </row>
    <row r="10" s="50" customFormat="1" ht="49.5" customHeight="1" spans="1:226">
      <c r="A10" s="32">
        <v>6</v>
      </c>
      <c r="B10" s="33" t="s">
        <v>444</v>
      </c>
      <c r="C10" s="25" t="s">
        <v>90</v>
      </c>
      <c r="D10" s="32">
        <v>2022</v>
      </c>
      <c r="E10" s="33" t="s">
        <v>445</v>
      </c>
      <c r="F10" s="32">
        <v>40000</v>
      </c>
      <c r="G10" s="32">
        <v>40000</v>
      </c>
      <c r="H10" s="33" t="s">
        <v>109</v>
      </c>
      <c r="I10" s="25" t="s">
        <v>427</v>
      </c>
      <c r="J10" s="25" t="s">
        <v>446</v>
      </c>
      <c r="K10" s="25" t="s">
        <v>446</v>
      </c>
      <c r="L10" s="25" t="s">
        <v>446</v>
      </c>
      <c r="M10" s="32" t="s">
        <v>428</v>
      </c>
      <c r="N10" s="25" t="s">
        <v>119</v>
      </c>
      <c r="O10" s="25" t="s">
        <v>447</v>
      </c>
      <c r="P10" s="25" t="s">
        <v>448</v>
      </c>
      <c r="Q10" s="3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</row>
    <row r="11" s="49" customFormat="1" ht="84.95" customHeight="1" spans="1:17">
      <c r="A11" s="32">
        <v>7</v>
      </c>
      <c r="B11" s="33" t="s">
        <v>449</v>
      </c>
      <c r="C11" s="25" t="s">
        <v>97</v>
      </c>
      <c r="D11" s="32" t="s">
        <v>423</v>
      </c>
      <c r="E11" s="33" t="s">
        <v>450</v>
      </c>
      <c r="F11" s="32">
        <v>42500</v>
      </c>
      <c r="G11" s="32">
        <v>12000</v>
      </c>
      <c r="H11" s="33" t="s">
        <v>451</v>
      </c>
      <c r="I11" s="25" t="s">
        <v>452</v>
      </c>
      <c r="J11" s="25" t="s">
        <v>411</v>
      </c>
      <c r="K11" s="25" t="s">
        <v>411</v>
      </c>
      <c r="L11" s="25" t="s">
        <v>412</v>
      </c>
      <c r="M11" s="32">
        <v>12000</v>
      </c>
      <c r="N11" s="25" t="s">
        <v>413</v>
      </c>
      <c r="O11" s="25" t="s">
        <v>453</v>
      </c>
      <c r="P11" s="25" t="s">
        <v>414</v>
      </c>
      <c r="Q11" s="32"/>
    </row>
    <row r="12" s="51" customFormat="1" ht="108.75" customHeight="1" spans="1:17">
      <c r="A12" s="32">
        <v>8</v>
      </c>
      <c r="B12" s="33" t="s">
        <v>454</v>
      </c>
      <c r="C12" s="25" t="s">
        <v>97</v>
      </c>
      <c r="D12" s="32" t="s">
        <v>416</v>
      </c>
      <c r="E12" s="33" t="s">
        <v>455</v>
      </c>
      <c r="F12" s="32">
        <v>34000</v>
      </c>
      <c r="G12" s="32">
        <v>23000</v>
      </c>
      <c r="H12" s="33" t="s">
        <v>456</v>
      </c>
      <c r="I12" s="25" t="s">
        <v>457</v>
      </c>
      <c r="J12" s="25" t="s">
        <v>411</v>
      </c>
      <c r="K12" s="25" t="s">
        <v>411</v>
      </c>
      <c r="L12" s="25" t="s">
        <v>412</v>
      </c>
      <c r="M12" s="32">
        <v>15000</v>
      </c>
      <c r="N12" s="25" t="s">
        <v>413</v>
      </c>
      <c r="O12" s="25" t="s">
        <v>453</v>
      </c>
      <c r="P12" s="25" t="s">
        <v>414</v>
      </c>
      <c r="Q12" s="32"/>
    </row>
    <row r="13" s="50" customFormat="1" ht="78.75" customHeight="1" spans="1:226">
      <c r="A13" s="32">
        <v>9</v>
      </c>
      <c r="B13" s="81" t="s">
        <v>458</v>
      </c>
      <c r="C13" s="79" t="s">
        <v>105</v>
      </c>
      <c r="D13" s="80" t="s">
        <v>416</v>
      </c>
      <c r="E13" s="81" t="s">
        <v>459</v>
      </c>
      <c r="F13" s="80">
        <v>35000</v>
      </c>
      <c r="G13" s="80">
        <v>25000</v>
      </c>
      <c r="H13" s="81" t="s">
        <v>460</v>
      </c>
      <c r="I13" s="25" t="s">
        <v>461</v>
      </c>
      <c r="J13" s="25" t="s">
        <v>411</v>
      </c>
      <c r="K13" s="25" t="s">
        <v>446</v>
      </c>
      <c r="L13" s="25" t="s">
        <v>412</v>
      </c>
      <c r="M13" s="32">
        <v>1000</v>
      </c>
      <c r="N13" s="25" t="s">
        <v>108</v>
      </c>
      <c r="O13" s="79" t="s">
        <v>462</v>
      </c>
      <c r="P13" s="79" t="s">
        <v>421</v>
      </c>
      <c r="Q13" s="3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</row>
    <row r="14" s="50" customFormat="1" ht="66.75" customHeight="1" spans="1:226">
      <c r="A14" s="32">
        <v>10</v>
      </c>
      <c r="B14" s="81" t="s">
        <v>463</v>
      </c>
      <c r="C14" s="79" t="s">
        <v>105</v>
      </c>
      <c r="D14" s="80" t="s">
        <v>407</v>
      </c>
      <c r="E14" s="81" t="s">
        <v>464</v>
      </c>
      <c r="F14" s="80">
        <v>80000</v>
      </c>
      <c r="G14" s="80">
        <v>14500</v>
      </c>
      <c r="H14" s="81" t="s">
        <v>465</v>
      </c>
      <c r="I14" s="25" t="s">
        <v>466</v>
      </c>
      <c r="J14" s="25" t="s">
        <v>467</v>
      </c>
      <c r="K14" s="25" t="s">
        <v>411</v>
      </c>
      <c r="L14" s="25" t="s">
        <v>412</v>
      </c>
      <c r="M14" s="32">
        <v>1000</v>
      </c>
      <c r="N14" s="25" t="s">
        <v>45</v>
      </c>
      <c r="O14" s="79" t="s">
        <v>468</v>
      </c>
      <c r="P14" s="79" t="s">
        <v>421</v>
      </c>
      <c r="Q14" s="3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</row>
    <row r="15" s="51" customFormat="1" ht="201.95" customHeight="1" spans="1:17">
      <c r="A15" s="32">
        <v>11</v>
      </c>
      <c r="B15" s="33" t="s">
        <v>469</v>
      </c>
      <c r="C15" s="25" t="s">
        <v>75</v>
      </c>
      <c r="D15" s="83" t="s">
        <v>423</v>
      </c>
      <c r="E15" s="33" t="s">
        <v>470</v>
      </c>
      <c r="F15" s="83">
        <v>102207</v>
      </c>
      <c r="G15" s="83">
        <v>30000</v>
      </c>
      <c r="H15" s="33" t="s">
        <v>471</v>
      </c>
      <c r="I15" s="25" t="s">
        <v>472</v>
      </c>
      <c r="J15" s="25" t="s">
        <v>427</v>
      </c>
      <c r="K15" s="25" t="s">
        <v>427</v>
      </c>
      <c r="L15" s="25" t="s">
        <v>412</v>
      </c>
      <c r="M15" s="83"/>
      <c r="N15" s="25" t="s">
        <v>473</v>
      </c>
      <c r="O15" s="25" t="s">
        <v>474</v>
      </c>
      <c r="P15" s="25" t="s">
        <v>430</v>
      </c>
      <c r="Q15" s="37"/>
    </row>
    <row r="16" s="50" customFormat="1" ht="72" customHeight="1" spans="1:17">
      <c r="A16" s="32">
        <v>12</v>
      </c>
      <c r="B16" s="33" t="s">
        <v>475</v>
      </c>
      <c r="C16" s="25" t="s">
        <v>82</v>
      </c>
      <c r="D16" s="32" t="s">
        <v>423</v>
      </c>
      <c r="E16" s="33" t="s">
        <v>476</v>
      </c>
      <c r="F16" s="84">
        <v>30000</v>
      </c>
      <c r="G16" s="84">
        <v>6800</v>
      </c>
      <c r="H16" s="33" t="s">
        <v>477</v>
      </c>
      <c r="I16" s="25" t="s">
        <v>427</v>
      </c>
      <c r="J16" s="25" t="s">
        <v>427</v>
      </c>
      <c r="K16" s="25" t="s">
        <v>427</v>
      </c>
      <c r="L16" s="25" t="s">
        <v>412</v>
      </c>
      <c r="M16" s="32">
        <v>6800</v>
      </c>
      <c r="N16" s="25" t="s">
        <v>478</v>
      </c>
      <c r="O16" s="25" t="s">
        <v>134</v>
      </c>
      <c r="P16" s="25" t="s">
        <v>443</v>
      </c>
      <c r="Q16" s="32"/>
    </row>
    <row r="17" s="50" customFormat="1" ht="75" customHeight="1" spans="1:17">
      <c r="A17" s="32">
        <v>13</v>
      </c>
      <c r="B17" s="33" t="s">
        <v>479</v>
      </c>
      <c r="C17" s="25" t="s">
        <v>90</v>
      </c>
      <c r="D17" s="32" t="s">
        <v>423</v>
      </c>
      <c r="E17" s="33" t="s">
        <v>480</v>
      </c>
      <c r="F17" s="32">
        <v>50000</v>
      </c>
      <c r="G17" s="32">
        <v>12000</v>
      </c>
      <c r="H17" s="33" t="s">
        <v>481</v>
      </c>
      <c r="I17" s="25" t="s">
        <v>482</v>
      </c>
      <c r="J17" s="25" t="s">
        <v>446</v>
      </c>
      <c r="K17" s="25" t="s">
        <v>446</v>
      </c>
      <c r="L17" s="25" t="s">
        <v>446</v>
      </c>
      <c r="M17" s="32" t="s">
        <v>428</v>
      </c>
      <c r="N17" s="25" t="s">
        <v>119</v>
      </c>
      <c r="O17" s="25" t="s">
        <v>483</v>
      </c>
      <c r="P17" s="25" t="s">
        <v>448</v>
      </c>
      <c r="Q17" s="32"/>
    </row>
    <row r="18" s="50" customFormat="1" ht="123.95" customHeight="1" spans="1:17">
      <c r="A18" s="32">
        <v>14</v>
      </c>
      <c r="B18" s="33" t="s">
        <v>484</v>
      </c>
      <c r="C18" s="25" t="s">
        <v>90</v>
      </c>
      <c r="D18" s="32" t="s">
        <v>416</v>
      </c>
      <c r="E18" s="33" t="s">
        <v>485</v>
      </c>
      <c r="F18" s="32">
        <v>58800</v>
      </c>
      <c r="G18" s="32">
        <v>14000</v>
      </c>
      <c r="H18" s="33" t="s">
        <v>486</v>
      </c>
      <c r="I18" s="25" t="s">
        <v>487</v>
      </c>
      <c r="J18" s="25" t="s">
        <v>446</v>
      </c>
      <c r="K18" s="25" t="s">
        <v>446</v>
      </c>
      <c r="L18" s="25" t="s">
        <v>446</v>
      </c>
      <c r="M18" s="32" t="s">
        <v>428</v>
      </c>
      <c r="N18" s="25" t="s">
        <v>119</v>
      </c>
      <c r="O18" s="25" t="s">
        <v>488</v>
      </c>
      <c r="P18" s="25" t="s">
        <v>448</v>
      </c>
      <c r="Q18" s="32"/>
    </row>
    <row r="19" s="50" customFormat="1" ht="80.1" customHeight="1" spans="1:17">
      <c r="A19" s="32">
        <v>15</v>
      </c>
      <c r="B19" s="33" t="s">
        <v>489</v>
      </c>
      <c r="C19" s="25" t="s">
        <v>82</v>
      </c>
      <c r="D19" s="32" t="s">
        <v>407</v>
      </c>
      <c r="E19" s="33" t="s">
        <v>490</v>
      </c>
      <c r="F19" s="32">
        <v>155000</v>
      </c>
      <c r="G19" s="32">
        <v>15000</v>
      </c>
      <c r="H19" s="33" t="s">
        <v>491</v>
      </c>
      <c r="I19" s="25" t="s">
        <v>427</v>
      </c>
      <c r="J19" s="25" t="s">
        <v>427</v>
      </c>
      <c r="K19" s="25" t="s">
        <v>427</v>
      </c>
      <c r="L19" s="25" t="s">
        <v>412</v>
      </c>
      <c r="M19" s="32">
        <v>10000</v>
      </c>
      <c r="N19" s="25" t="s">
        <v>45</v>
      </c>
      <c r="O19" s="25" t="s">
        <v>134</v>
      </c>
      <c r="P19" s="25" t="s">
        <v>443</v>
      </c>
      <c r="Q19" s="32"/>
    </row>
    <row r="20" s="50" customFormat="1" ht="81.95" customHeight="1" spans="1:17">
      <c r="A20" s="32">
        <v>16</v>
      </c>
      <c r="B20" s="33" t="s">
        <v>492</v>
      </c>
      <c r="C20" s="25" t="s">
        <v>82</v>
      </c>
      <c r="D20" s="32" t="s">
        <v>423</v>
      </c>
      <c r="E20" s="33" t="s">
        <v>493</v>
      </c>
      <c r="F20" s="32">
        <v>35000</v>
      </c>
      <c r="G20" s="32">
        <v>15000</v>
      </c>
      <c r="H20" s="33" t="s">
        <v>494</v>
      </c>
      <c r="I20" s="25" t="s">
        <v>427</v>
      </c>
      <c r="J20" s="25" t="s">
        <v>427</v>
      </c>
      <c r="K20" s="25" t="s">
        <v>427</v>
      </c>
      <c r="L20" s="25" t="s">
        <v>412</v>
      </c>
      <c r="M20" s="32">
        <v>10000</v>
      </c>
      <c r="N20" s="25" t="s">
        <v>287</v>
      </c>
      <c r="O20" s="25" t="s">
        <v>289</v>
      </c>
      <c r="P20" s="25" t="s">
        <v>443</v>
      </c>
      <c r="Q20" s="32"/>
    </row>
    <row r="21" s="50" customFormat="1" ht="153" customHeight="1" spans="1:17">
      <c r="A21" s="32">
        <v>17</v>
      </c>
      <c r="B21" s="33" t="s">
        <v>495</v>
      </c>
      <c r="C21" s="25" t="s">
        <v>82</v>
      </c>
      <c r="D21" s="32" t="s">
        <v>423</v>
      </c>
      <c r="E21" s="33" t="s">
        <v>496</v>
      </c>
      <c r="F21" s="32">
        <v>107100</v>
      </c>
      <c r="G21" s="32">
        <v>25000</v>
      </c>
      <c r="H21" s="33" t="s">
        <v>497</v>
      </c>
      <c r="I21" s="25" t="s">
        <v>427</v>
      </c>
      <c r="J21" s="25" t="s">
        <v>427</v>
      </c>
      <c r="K21" s="25" t="s">
        <v>427</v>
      </c>
      <c r="L21" s="25" t="s">
        <v>412</v>
      </c>
      <c r="M21" s="32" t="s">
        <v>428</v>
      </c>
      <c r="N21" s="25" t="s">
        <v>498</v>
      </c>
      <c r="O21" s="25" t="s">
        <v>134</v>
      </c>
      <c r="P21" s="25" t="s">
        <v>443</v>
      </c>
      <c r="Q21" s="32"/>
    </row>
    <row r="22" s="50" customFormat="1" ht="69.95" customHeight="1" spans="1:17">
      <c r="A22" s="32">
        <v>18</v>
      </c>
      <c r="B22" s="33" t="s">
        <v>499</v>
      </c>
      <c r="C22" s="25" t="s">
        <v>82</v>
      </c>
      <c r="D22" s="32" t="s">
        <v>423</v>
      </c>
      <c r="E22" s="33" t="s">
        <v>500</v>
      </c>
      <c r="F22" s="32">
        <v>80000</v>
      </c>
      <c r="G22" s="32">
        <v>20000</v>
      </c>
      <c r="H22" s="33" t="s">
        <v>501</v>
      </c>
      <c r="I22" s="25" t="s">
        <v>427</v>
      </c>
      <c r="J22" s="25" t="s">
        <v>427</v>
      </c>
      <c r="K22" s="25" t="s">
        <v>427</v>
      </c>
      <c r="L22" s="25" t="s">
        <v>412</v>
      </c>
      <c r="M22" s="32">
        <v>2000</v>
      </c>
      <c r="N22" s="25" t="s">
        <v>502</v>
      </c>
      <c r="O22" s="25" t="s">
        <v>503</v>
      </c>
      <c r="P22" s="25" t="s">
        <v>443</v>
      </c>
      <c r="Q22" s="32"/>
    </row>
    <row r="23" s="52" customFormat="1" ht="119.1" customHeight="1" spans="1:17">
      <c r="A23" s="32">
        <v>19</v>
      </c>
      <c r="B23" s="33" t="s">
        <v>504</v>
      </c>
      <c r="C23" s="25" t="s">
        <v>82</v>
      </c>
      <c r="D23" s="32" t="s">
        <v>416</v>
      </c>
      <c r="E23" s="33" t="s">
        <v>505</v>
      </c>
      <c r="F23" s="32">
        <v>50000</v>
      </c>
      <c r="G23" s="32">
        <v>15000</v>
      </c>
      <c r="H23" s="33" t="s">
        <v>506</v>
      </c>
      <c r="I23" s="25" t="s">
        <v>427</v>
      </c>
      <c r="J23" s="25" t="s">
        <v>427</v>
      </c>
      <c r="K23" s="25" t="s">
        <v>427</v>
      </c>
      <c r="L23" s="25" t="s">
        <v>412</v>
      </c>
      <c r="M23" s="32" t="s">
        <v>428</v>
      </c>
      <c r="N23" s="25" t="s">
        <v>219</v>
      </c>
      <c r="O23" s="25" t="s">
        <v>507</v>
      </c>
      <c r="P23" s="25" t="s">
        <v>443</v>
      </c>
      <c r="Q23" s="32"/>
    </row>
    <row r="24" s="50" customFormat="1" ht="95.1" customHeight="1" spans="1:17">
      <c r="A24" s="32">
        <v>20</v>
      </c>
      <c r="B24" s="81" t="s">
        <v>508</v>
      </c>
      <c r="C24" s="79" t="s">
        <v>105</v>
      </c>
      <c r="D24" s="80" t="s">
        <v>407</v>
      </c>
      <c r="E24" s="81" t="s">
        <v>509</v>
      </c>
      <c r="F24" s="85">
        <v>200000</v>
      </c>
      <c r="G24" s="80">
        <v>60000</v>
      </c>
      <c r="H24" s="81" t="s">
        <v>510</v>
      </c>
      <c r="I24" s="25" t="s">
        <v>427</v>
      </c>
      <c r="J24" s="25" t="s">
        <v>446</v>
      </c>
      <c r="K24" s="25" t="s">
        <v>446</v>
      </c>
      <c r="L24" s="25" t="s">
        <v>446</v>
      </c>
      <c r="M24" s="36">
        <v>5000</v>
      </c>
      <c r="N24" s="34" t="s">
        <v>45</v>
      </c>
      <c r="O24" s="79" t="s">
        <v>420</v>
      </c>
      <c r="P24" s="79" t="s">
        <v>421</v>
      </c>
      <c r="Q24" s="32"/>
    </row>
    <row r="25" s="50" customFormat="1" ht="99.75" customHeight="1" spans="1:17">
      <c r="A25" s="32">
        <v>21</v>
      </c>
      <c r="B25" s="33" t="s">
        <v>511</v>
      </c>
      <c r="C25" s="25" t="s">
        <v>303</v>
      </c>
      <c r="D25" s="32">
        <v>2022</v>
      </c>
      <c r="E25" s="33" t="s">
        <v>512</v>
      </c>
      <c r="F25" s="32">
        <v>30000</v>
      </c>
      <c r="G25" s="32">
        <v>30000</v>
      </c>
      <c r="H25" s="33" t="s">
        <v>109</v>
      </c>
      <c r="I25" s="25" t="s">
        <v>513</v>
      </c>
      <c r="J25" s="25" t="s">
        <v>411</v>
      </c>
      <c r="K25" s="25" t="s">
        <v>411</v>
      </c>
      <c r="L25" s="25" t="s">
        <v>412</v>
      </c>
      <c r="M25" s="32">
        <v>30000</v>
      </c>
      <c r="N25" s="25" t="s">
        <v>45</v>
      </c>
      <c r="O25" s="25" t="s">
        <v>514</v>
      </c>
      <c r="P25" s="25" t="s">
        <v>306</v>
      </c>
      <c r="Q25" s="32"/>
    </row>
    <row r="26" s="53" customFormat="1" ht="305.1" customHeight="1" spans="1:232">
      <c r="A26" s="32">
        <v>22</v>
      </c>
      <c r="B26" s="86" t="s">
        <v>515</v>
      </c>
      <c r="C26" s="25" t="s">
        <v>303</v>
      </c>
      <c r="D26" s="87" t="s">
        <v>423</v>
      </c>
      <c r="E26" s="88" t="s">
        <v>516</v>
      </c>
      <c r="F26" s="87">
        <v>220000</v>
      </c>
      <c r="G26" s="87">
        <v>50000</v>
      </c>
      <c r="H26" s="88" t="s">
        <v>517</v>
      </c>
      <c r="I26" s="25" t="s">
        <v>518</v>
      </c>
      <c r="J26" s="25" t="s">
        <v>411</v>
      </c>
      <c r="K26" s="25" t="s">
        <v>411</v>
      </c>
      <c r="L26" s="25" t="s">
        <v>412</v>
      </c>
      <c r="M26" s="32">
        <v>30000</v>
      </c>
      <c r="N26" s="25" t="s">
        <v>45</v>
      </c>
      <c r="O26" s="25" t="s">
        <v>519</v>
      </c>
      <c r="P26" s="25" t="s">
        <v>306</v>
      </c>
      <c r="Q26" s="3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2"/>
      <c r="BX26" s="102"/>
      <c r="BY26" s="102"/>
      <c r="BZ26" s="102"/>
      <c r="CA26" s="102"/>
      <c r="CB26" s="102"/>
      <c r="CC26" s="102"/>
      <c r="CD26" s="102"/>
      <c r="CE26" s="102"/>
      <c r="CF26" s="102"/>
      <c r="CG26" s="102"/>
      <c r="CH26" s="102"/>
      <c r="CI26" s="102"/>
      <c r="CJ26" s="102"/>
      <c r="CK26" s="102"/>
      <c r="CL26" s="102"/>
      <c r="CM26" s="102"/>
      <c r="CN26" s="102"/>
      <c r="CO26" s="102"/>
      <c r="CP26" s="102"/>
      <c r="CQ26" s="102"/>
      <c r="CR26" s="102"/>
      <c r="CS26" s="102"/>
      <c r="CT26" s="102"/>
      <c r="CU26" s="102"/>
      <c r="CV26" s="102"/>
      <c r="CW26" s="102"/>
      <c r="CX26" s="102"/>
      <c r="CY26" s="102"/>
      <c r="CZ26" s="102"/>
      <c r="DA26" s="102"/>
      <c r="DB26" s="102"/>
      <c r="DC26" s="102"/>
      <c r="DD26" s="102"/>
      <c r="DE26" s="102"/>
      <c r="DF26" s="102"/>
      <c r="DG26" s="102"/>
      <c r="DH26" s="102"/>
      <c r="DI26" s="102"/>
      <c r="DJ26" s="102"/>
      <c r="DK26" s="102"/>
      <c r="DL26" s="102"/>
      <c r="DM26" s="102"/>
      <c r="DN26" s="102"/>
      <c r="DO26" s="102"/>
      <c r="DP26" s="102"/>
      <c r="DQ26" s="102"/>
      <c r="DR26" s="102"/>
      <c r="DS26" s="102"/>
      <c r="DT26" s="102"/>
      <c r="DU26" s="102"/>
      <c r="DV26" s="102"/>
      <c r="DW26" s="102"/>
      <c r="DX26" s="102"/>
      <c r="DY26" s="102"/>
      <c r="DZ26" s="102"/>
      <c r="EA26" s="102"/>
      <c r="EB26" s="102"/>
      <c r="EC26" s="102"/>
      <c r="ED26" s="102"/>
      <c r="EE26" s="102"/>
      <c r="EF26" s="102"/>
      <c r="EG26" s="102"/>
      <c r="EH26" s="102"/>
      <c r="EI26" s="102"/>
      <c r="EJ26" s="102"/>
      <c r="EK26" s="102"/>
      <c r="EL26" s="102"/>
      <c r="EM26" s="102"/>
      <c r="EN26" s="102"/>
      <c r="EO26" s="102"/>
      <c r="EP26" s="102"/>
      <c r="EQ26" s="102"/>
      <c r="ER26" s="102"/>
      <c r="ES26" s="102"/>
      <c r="ET26" s="102"/>
      <c r="EU26" s="102"/>
      <c r="EV26" s="102"/>
      <c r="EW26" s="102"/>
      <c r="EX26" s="102"/>
      <c r="EY26" s="102"/>
      <c r="EZ26" s="102"/>
      <c r="FA26" s="102"/>
      <c r="FB26" s="102"/>
      <c r="FC26" s="102"/>
      <c r="FD26" s="102"/>
      <c r="FE26" s="102"/>
      <c r="FF26" s="102"/>
      <c r="FG26" s="102"/>
      <c r="FH26" s="102"/>
      <c r="FI26" s="102"/>
      <c r="FJ26" s="102"/>
      <c r="FK26" s="102"/>
      <c r="FL26" s="102"/>
      <c r="FM26" s="102"/>
      <c r="FN26" s="102"/>
      <c r="FO26" s="102"/>
      <c r="FP26" s="102"/>
      <c r="FQ26" s="102"/>
      <c r="FR26" s="102"/>
      <c r="FS26" s="102"/>
      <c r="FT26" s="102"/>
      <c r="FU26" s="102"/>
      <c r="FV26" s="102"/>
      <c r="FW26" s="102"/>
      <c r="FX26" s="102"/>
      <c r="FY26" s="102"/>
      <c r="FZ26" s="102"/>
      <c r="GA26" s="102"/>
      <c r="GB26" s="102"/>
      <c r="GC26" s="102"/>
      <c r="GD26" s="102"/>
      <c r="GE26" s="102"/>
      <c r="GF26" s="102"/>
      <c r="GG26" s="102"/>
      <c r="GH26" s="102"/>
      <c r="GI26" s="102"/>
      <c r="GJ26" s="102"/>
      <c r="GK26" s="102"/>
      <c r="GL26" s="102"/>
      <c r="GM26" s="102"/>
      <c r="GN26" s="102"/>
      <c r="GO26" s="102"/>
      <c r="GP26" s="102"/>
      <c r="GQ26" s="102"/>
      <c r="GR26" s="102"/>
      <c r="GS26" s="102"/>
      <c r="GT26" s="102"/>
      <c r="GU26" s="102"/>
      <c r="GV26" s="102"/>
      <c r="GW26" s="102"/>
      <c r="GX26" s="102"/>
      <c r="GY26" s="102"/>
      <c r="GZ26" s="102"/>
      <c r="HA26" s="102"/>
      <c r="HB26" s="102"/>
      <c r="HC26" s="102"/>
      <c r="HD26" s="102"/>
      <c r="HE26" s="102"/>
      <c r="HF26" s="102"/>
      <c r="HG26" s="102"/>
      <c r="HH26" s="102"/>
      <c r="HI26" s="102"/>
      <c r="HJ26" s="102"/>
      <c r="HK26" s="102"/>
      <c r="HL26" s="102"/>
      <c r="HM26" s="102"/>
      <c r="HN26" s="102"/>
      <c r="HO26" s="102"/>
      <c r="HP26" s="102"/>
      <c r="HQ26" s="102"/>
      <c r="HR26" s="102"/>
      <c r="HS26" s="102"/>
      <c r="HT26" s="102"/>
      <c r="HU26" s="102"/>
      <c r="HV26" s="102"/>
      <c r="HW26" s="102"/>
      <c r="HX26" s="102"/>
    </row>
    <row r="27" s="53" customFormat="1" ht="167.1" customHeight="1" spans="1:17">
      <c r="A27" s="32">
        <v>23</v>
      </c>
      <c r="B27" s="33" t="s">
        <v>520</v>
      </c>
      <c r="C27" s="25" t="s">
        <v>303</v>
      </c>
      <c r="D27" s="32" t="s">
        <v>416</v>
      </c>
      <c r="E27" s="33" t="s">
        <v>521</v>
      </c>
      <c r="F27" s="32">
        <v>50000</v>
      </c>
      <c r="G27" s="32">
        <v>40000</v>
      </c>
      <c r="H27" s="28" t="s">
        <v>522</v>
      </c>
      <c r="I27" s="25" t="s">
        <v>523</v>
      </c>
      <c r="J27" s="25" t="s">
        <v>411</v>
      </c>
      <c r="K27" s="25" t="s">
        <v>446</v>
      </c>
      <c r="L27" s="25" t="s">
        <v>412</v>
      </c>
      <c r="M27" s="32">
        <v>30000</v>
      </c>
      <c r="N27" s="25" t="s">
        <v>524</v>
      </c>
      <c r="O27" s="25" t="s">
        <v>525</v>
      </c>
      <c r="P27" s="25" t="s">
        <v>306</v>
      </c>
      <c r="Q27" s="32"/>
    </row>
    <row r="28" s="50" customFormat="1" ht="75" customHeight="1" spans="1:17">
      <c r="A28" s="36">
        <v>24</v>
      </c>
      <c r="B28" s="33" t="s">
        <v>526</v>
      </c>
      <c r="C28" s="25" t="s">
        <v>75</v>
      </c>
      <c r="D28" s="32" t="s">
        <v>416</v>
      </c>
      <c r="E28" s="33" t="s">
        <v>527</v>
      </c>
      <c r="F28" s="32">
        <v>52000</v>
      </c>
      <c r="G28" s="84">
        <v>40000</v>
      </c>
      <c r="H28" s="33" t="s">
        <v>528</v>
      </c>
      <c r="I28" s="25" t="s">
        <v>427</v>
      </c>
      <c r="J28" s="25" t="s">
        <v>440</v>
      </c>
      <c r="K28" s="25" t="s">
        <v>529</v>
      </c>
      <c r="L28" s="25" t="s">
        <v>412</v>
      </c>
      <c r="M28" s="32" t="s">
        <v>428</v>
      </c>
      <c r="N28" s="25" t="s">
        <v>219</v>
      </c>
      <c r="O28" s="25" t="s">
        <v>530</v>
      </c>
      <c r="P28" s="25" t="s">
        <v>430</v>
      </c>
      <c r="Q28" s="32"/>
    </row>
    <row r="29" s="50" customFormat="1" ht="108.95" customHeight="1" spans="1:17">
      <c r="A29" s="36">
        <v>25</v>
      </c>
      <c r="B29" s="33" t="s">
        <v>531</v>
      </c>
      <c r="C29" s="25" t="s">
        <v>82</v>
      </c>
      <c r="D29" s="32" t="s">
        <v>407</v>
      </c>
      <c r="E29" s="33" t="s">
        <v>532</v>
      </c>
      <c r="F29" s="32">
        <v>120000</v>
      </c>
      <c r="G29" s="32">
        <v>23000</v>
      </c>
      <c r="H29" s="33" t="s">
        <v>533</v>
      </c>
      <c r="I29" s="25" t="s">
        <v>427</v>
      </c>
      <c r="J29" s="25" t="s">
        <v>440</v>
      </c>
      <c r="K29" s="25" t="s">
        <v>440</v>
      </c>
      <c r="L29" s="25" t="s">
        <v>412</v>
      </c>
      <c r="M29" s="32">
        <v>12000</v>
      </c>
      <c r="N29" s="25" t="s">
        <v>45</v>
      </c>
      <c r="O29" s="25" t="s">
        <v>169</v>
      </c>
      <c r="P29" s="25" t="s">
        <v>443</v>
      </c>
      <c r="Q29" s="32"/>
    </row>
    <row r="30" s="54" customFormat="1" ht="66" customHeight="1" spans="1:17">
      <c r="A30" s="36">
        <v>26</v>
      </c>
      <c r="B30" s="33" t="s">
        <v>534</v>
      </c>
      <c r="C30" s="25" t="s">
        <v>90</v>
      </c>
      <c r="D30" s="32">
        <v>2022</v>
      </c>
      <c r="E30" s="33" t="s">
        <v>535</v>
      </c>
      <c r="F30" s="32">
        <v>35000</v>
      </c>
      <c r="G30" s="32">
        <v>35000</v>
      </c>
      <c r="H30" s="33" t="s">
        <v>109</v>
      </c>
      <c r="I30" s="25" t="s">
        <v>536</v>
      </c>
      <c r="J30" s="25" t="s">
        <v>446</v>
      </c>
      <c r="K30" s="25" t="s">
        <v>446</v>
      </c>
      <c r="L30" s="25" t="s">
        <v>446</v>
      </c>
      <c r="M30" s="32" t="s">
        <v>428</v>
      </c>
      <c r="N30" s="25" t="s">
        <v>537</v>
      </c>
      <c r="O30" s="25" t="s">
        <v>538</v>
      </c>
      <c r="P30" s="25" t="s">
        <v>448</v>
      </c>
      <c r="Q30" s="32"/>
    </row>
    <row r="31" s="50" customFormat="1" ht="75" customHeight="1" spans="1:226">
      <c r="A31" s="36">
        <v>27</v>
      </c>
      <c r="B31" s="81" t="s">
        <v>526</v>
      </c>
      <c r="C31" s="79" t="s">
        <v>105</v>
      </c>
      <c r="D31" s="80" t="s">
        <v>416</v>
      </c>
      <c r="E31" s="81" t="s">
        <v>539</v>
      </c>
      <c r="F31" s="80">
        <v>122000</v>
      </c>
      <c r="G31" s="80">
        <v>30000</v>
      </c>
      <c r="H31" s="81" t="s">
        <v>540</v>
      </c>
      <c r="I31" s="25" t="s">
        <v>427</v>
      </c>
      <c r="J31" s="25" t="s">
        <v>446</v>
      </c>
      <c r="K31" s="25" t="s">
        <v>446</v>
      </c>
      <c r="L31" s="25" t="s">
        <v>412</v>
      </c>
      <c r="M31" s="32">
        <v>10000</v>
      </c>
      <c r="N31" s="25" t="s">
        <v>45</v>
      </c>
      <c r="O31" s="79" t="s">
        <v>541</v>
      </c>
      <c r="P31" s="79" t="s">
        <v>421</v>
      </c>
      <c r="Q31" s="3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2"/>
      <c r="BU31" s="52"/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2"/>
      <c r="ER31" s="52"/>
      <c r="ES31" s="52"/>
      <c r="ET31" s="52"/>
      <c r="EU31" s="52"/>
      <c r="EV31" s="52"/>
      <c r="EW31" s="52"/>
      <c r="EX31" s="52"/>
      <c r="EY31" s="52"/>
      <c r="EZ31" s="52"/>
      <c r="FA31" s="52"/>
      <c r="FB31" s="52"/>
      <c r="FC31" s="52"/>
      <c r="FD31" s="52"/>
      <c r="FE31" s="52"/>
      <c r="FF31" s="52"/>
      <c r="FG31" s="52"/>
      <c r="FH31" s="52"/>
      <c r="FI31" s="52"/>
      <c r="FJ31" s="52"/>
      <c r="FK31" s="52"/>
      <c r="FL31" s="52"/>
      <c r="FM31" s="52"/>
      <c r="FN31" s="52"/>
      <c r="FO31" s="52"/>
      <c r="FP31" s="52"/>
      <c r="FQ31" s="52"/>
      <c r="FR31" s="52"/>
      <c r="FS31" s="52"/>
      <c r="FT31" s="52"/>
      <c r="FU31" s="52"/>
      <c r="FV31" s="52"/>
      <c r="FW31" s="52"/>
      <c r="FX31" s="52"/>
      <c r="FY31" s="52"/>
      <c r="FZ31" s="52"/>
      <c r="GA31" s="52"/>
      <c r="GB31" s="52"/>
      <c r="GC31" s="52"/>
      <c r="GD31" s="52"/>
      <c r="GE31" s="52"/>
      <c r="GF31" s="52"/>
      <c r="GG31" s="52"/>
      <c r="GH31" s="52"/>
      <c r="GI31" s="52"/>
      <c r="GJ31" s="52"/>
      <c r="GK31" s="52"/>
      <c r="GL31" s="52"/>
      <c r="GM31" s="52"/>
      <c r="GN31" s="52"/>
      <c r="GO31" s="52"/>
      <c r="GP31" s="52"/>
      <c r="GQ31" s="52"/>
      <c r="GR31" s="52"/>
      <c r="GS31" s="52"/>
      <c r="GT31" s="52"/>
      <c r="GU31" s="52"/>
      <c r="GV31" s="52"/>
      <c r="GW31" s="52"/>
      <c r="GX31" s="52"/>
      <c r="GY31" s="52"/>
      <c r="GZ31" s="52"/>
      <c r="HA31" s="52"/>
      <c r="HB31" s="52"/>
      <c r="HC31" s="52"/>
      <c r="HD31" s="52"/>
      <c r="HE31" s="52"/>
      <c r="HF31" s="52"/>
      <c r="HG31" s="52"/>
      <c r="HH31" s="52"/>
      <c r="HI31" s="52"/>
      <c r="HJ31" s="52"/>
      <c r="HK31" s="52"/>
      <c r="HL31" s="52"/>
      <c r="HM31" s="52"/>
      <c r="HN31" s="52"/>
      <c r="HO31" s="52"/>
      <c r="HP31" s="52"/>
      <c r="HQ31" s="52"/>
      <c r="HR31" s="52"/>
    </row>
    <row r="32" s="55" customFormat="1" ht="132.95" customHeight="1" spans="1:17">
      <c r="A32" s="89">
        <v>28</v>
      </c>
      <c r="B32" s="33" t="s">
        <v>542</v>
      </c>
      <c r="C32" s="79" t="s">
        <v>303</v>
      </c>
      <c r="D32" s="80" t="s">
        <v>423</v>
      </c>
      <c r="E32" s="90" t="s">
        <v>543</v>
      </c>
      <c r="F32" s="32">
        <v>32000</v>
      </c>
      <c r="G32" s="32">
        <v>5000</v>
      </c>
      <c r="H32" s="28" t="s">
        <v>544</v>
      </c>
      <c r="I32" s="79" t="s">
        <v>427</v>
      </c>
      <c r="J32" s="97"/>
      <c r="K32" s="98"/>
      <c r="L32" s="32"/>
      <c r="M32" s="32">
        <v>5000</v>
      </c>
      <c r="N32" s="99" t="s">
        <v>45</v>
      </c>
      <c r="O32" s="25" t="s">
        <v>545</v>
      </c>
      <c r="P32" s="25" t="s">
        <v>306</v>
      </c>
      <c r="Q32" s="36"/>
    </row>
    <row r="33" s="50" customFormat="1" ht="96" customHeight="1" spans="1:17">
      <c r="A33" s="32">
        <v>29</v>
      </c>
      <c r="B33" s="33" t="s">
        <v>546</v>
      </c>
      <c r="C33" s="34" t="s">
        <v>35</v>
      </c>
      <c r="D33" s="32" t="s">
        <v>407</v>
      </c>
      <c r="E33" s="33" t="s">
        <v>547</v>
      </c>
      <c r="F33" s="32">
        <v>33200</v>
      </c>
      <c r="G33" s="32">
        <v>5000</v>
      </c>
      <c r="H33" s="33" t="s">
        <v>548</v>
      </c>
      <c r="I33" s="25" t="s">
        <v>427</v>
      </c>
      <c r="J33" s="25" t="s">
        <v>411</v>
      </c>
      <c r="K33" s="32" t="s">
        <v>428</v>
      </c>
      <c r="L33" s="32" t="s">
        <v>428</v>
      </c>
      <c r="M33" s="32">
        <v>10000</v>
      </c>
      <c r="N33" s="25" t="s">
        <v>45</v>
      </c>
      <c r="O33" s="25" t="s">
        <v>549</v>
      </c>
      <c r="P33" s="25" t="s">
        <v>550</v>
      </c>
      <c r="Q33" s="32"/>
    </row>
    <row r="34" s="50" customFormat="1" ht="84.95" customHeight="1" spans="1:226">
      <c r="A34" s="32">
        <v>30</v>
      </c>
      <c r="B34" s="33" t="s">
        <v>551</v>
      </c>
      <c r="C34" s="25" t="s">
        <v>75</v>
      </c>
      <c r="D34" s="32" t="s">
        <v>423</v>
      </c>
      <c r="E34" s="33" t="s">
        <v>552</v>
      </c>
      <c r="F34" s="32">
        <v>100000</v>
      </c>
      <c r="G34" s="32">
        <v>40000</v>
      </c>
      <c r="H34" s="33" t="s">
        <v>553</v>
      </c>
      <c r="I34" s="25" t="s">
        <v>554</v>
      </c>
      <c r="J34" s="25" t="s">
        <v>427</v>
      </c>
      <c r="K34" s="25" t="s">
        <v>427</v>
      </c>
      <c r="L34" s="25" t="s">
        <v>412</v>
      </c>
      <c r="M34" s="32" t="s">
        <v>428</v>
      </c>
      <c r="N34" s="25" t="s">
        <v>77</v>
      </c>
      <c r="O34" s="25" t="s">
        <v>555</v>
      </c>
      <c r="P34" s="25" t="s">
        <v>430</v>
      </c>
      <c r="Q34" s="3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  <c r="FQ34" s="52"/>
      <c r="FR34" s="52"/>
      <c r="FS34" s="52"/>
      <c r="FT34" s="52"/>
      <c r="FU34" s="52"/>
      <c r="FV34" s="52"/>
      <c r="FW34" s="52"/>
      <c r="FX34" s="52"/>
      <c r="FY34" s="52"/>
      <c r="FZ34" s="52"/>
      <c r="GA34" s="52"/>
      <c r="GB34" s="52"/>
      <c r="GC34" s="52"/>
      <c r="GD34" s="52"/>
      <c r="GE34" s="52"/>
      <c r="GF34" s="52"/>
      <c r="GG34" s="52"/>
      <c r="GH34" s="52"/>
      <c r="GI34" s="52"/>
      <c r="GJ34" s="52"/>
      <c r="GK34" s="52"/>
      <c r="GL34" s="52"/>
      <c r="GM34" s="52"/>
      <c r="GN34" s="52"/>
      <c r="GO34" s="52"/>
      <c r="GP34" s="52"/>
      <c r="GQ34" s="52"/>
      <c r="GR34" s="52"/>
      <c r="GS34" s="52"/>
      <c r="GT34" s="52"/>
      <c r="GU34" s="52"/>
      <c r="GV34" s="52"/>
      <c r="GW34" s="52"/>
      <c r="GX34" s="52"/>
      <c r="GY34" s="52"/>
      <c r="GZ34" s="52"/>
      <c r="HA34" s="52"/>
      <c r="HB34" s="52"/>
      <c r="HC34" s="52"/>
      <c r="HD34" s="52"/>
      <c r="HE34" s="52"/>
      <c r="HF34" s="52"/>
      <c r="HG34" s="52"/>
      <c r="HH34" s="52"/>
      <c r="HI34" s="52"/>
      <c r="HJ34" s="52"/>
      <c r="HK34" s="52"/>
      <c r="HL34" s="52"/>
      <c r="HM34" s="52"/>
      <c r="HN34" s="52"/>
      <c r="HO34" s="52"/>
      <c r="HP34" s="52"/>
      <c r="HQ34" s="52"/>
      <c r="HR34" s="52"/>
    </row>
    <row r="35" s="50" customFormat="1" ht="74.1" customHeight="1" spans="1:17">
      <c r="A35" s="32">
        <v>31</v>
      </c>
      <c r="B35" s="33" t="s">
        <v>556</v>
      </c>
      <c r="C35" s="25" t="s">
        <v>75</v>
      </c>
      <c r="D35" s="32" t="s">
        <v>423</v>
      </c>
      <c r="E35" s="33" t="s">
        <v>557</v>
      </c>
      <c r="F35" s="32">
        <v>30000</v>
      </c>
      <c r="G35" s="32">
        <v>21000</v>
      </c>
      <c r="H35" s="33" t="s">
        <v>558</v>
      </c>
      <c r="I35" s="25" t="s">
        <v>427</v>
      </c>
      <c r="J35" s="25" t="s">
        <v>427</v>
      </c>
      <c r="K35" s="25" t="s">
        <v>427</v>
      </c>
      <c r="L35" s="25" t="s">
        <v>412</v>
      </c>
      <c r="M35" s="32" t="s">
        <v>428</v>
      </c>
      <c r="N35" s="25" t="s">
        <v>559</v>
      </c>
      <c r="O35" s="25" t="s">
        <v>560</v>
      </c>
      <c r="P35" s="25" t="s">
        <v>430</v>
      </c>
      <c r="Q35" s="32"/>
    </row>
    <row r="36" s="50" customFormat="1" ht="102.95" customHeight="1" spans="1:17">
      <c r="A36" s="32">
        <v>32</v>
      </c>
      <c r="B36" s="29" t="s">
        <v>561</v>
      </c>
      <c r="C36" s="25" t="s">
        <v>75</v>
      </c>
      <c r="D36" s="32" t="s">
        <v>423</v>
      </c>
      <c r="E36" s="33" t="s">
        <v>562</v>
      </c>
      <c r="F36" s="32">
        <v>50000</v>
      </c>
      <c r="G36" s="32">
        <v>27000</v>
      </c>
      <c r="H36" s="33" t="s">
        <v>563</v>
      </c>
      <c r="I36" s="25" t="s">
        <v>427</v>
      </c>
      <c r="J36" s="25" t="s">
        <v>427</v>
      </c>
      <c r="K36" s="25" t="s">
        <v>427</v>
      </c>
      <c r="L36" s="25" t="s">
        <v>411</v>
      </c>
      <c r="M36" s="32" t="s">
        <v>428</v>
      </c>
      <c r="N36" s="25" t="s">
        <v>559</v>
      </c>
      <c r="O36" s="25" t="s">
        <v>564</v>
      </c>
      <c r="P36" s="25" t="s">
        <v>430</v>
      </c>
      <c r="Q36" s="32"/>
    </row>
    <row r="37" s="50" customFormat="1" ht="197.1" customHeight="1" spans="1:17">
      <c r="A37" s="32">
        <v>33</v>
      </c>
      <c r="B37" s="33" t="s">
        <v>565</v>
      </c>
      <c r="C37" s="25" t="s">
        <v>75</v>
      </c>
      <c r="D37" s="32" t="s">
        <v>423</v>
      </c>
      <c r="E37" s="33" t="s">
        <v>566</v>
      </c>
      <c r="F37" s="32">
        <v>56000</v>
      </c>
      <c r="G37" s="32">
        <v>28000</v>
      </c>
      <c r="H37" s="33" t="s">
        <v>567</v>
      </c>
      <c r="I37" s="25" t="s">
        <v>568</v>
      </c>
      <c r="J37" s="25" t="s">
        <v>427</v>
      </c>
      <c r="K37" s="25" t="s">
        <v>427</v>
      </c>
      <c r="L37" s="25" t="s">
        <v>412</v>
      </c>
      <c r="M37" s="32" t="s">
        <v>428</v>
      </c>
      <c r="N37" s="25" t="s">
        <v>569</v>
      </c>
      <c r="O37" s="25" t="s">
        <v>570</v>
      </c>
      <c r="P37" s="25" t="s">
        <v>430</v>
      </c>
      <c r="Q37" s="32"/>
    </row>
    <row r="38" s="50" customFormat="1" ht="132" customHeight="1" spans="1:17">
      <c r="A38" s="32">
        <v>34</v>
      </c>
      <c r="B38" s="33" t="s">
        <v>571</v>
      </c>
      <c r="C38" s="25" t="s">
        <v>75</v>
      </c>
      <c r="D38" s="32" t="s">
        <v>423</v>
      </c>
      <c r="E38" s="33" t="s">
        <v>572</v>
      </c>
      <c r="F38" s="32">
        <v>60000</v>
      </c>
      <c r="G38" s="32">
        <v>20000</v>
      </c>
      <c r="H38" s="33" t="s">
        <v>573</v>
      </c>
      <c r="I38" s="25" t="s">
        <v>427</v>
      </c>
      <c r="J38" s="34" t="s">
        <v>427</v>
      </c>
      <c r="K38" s="34" t="s">
        <v>427</v>
      </c>
      <c r="L38" s="34" t="s">
        <v>446</v>
      </c>
      <c r="M38" s="32" t="s">
        <v>428</v>
      </c>
      <c r="N38" s="25" t="s">
        <v>45</v>
      </c>
      <c r="O38" s="25" t="s">
        <v>574</v>
      </c>
      <c r="P38" s="25" t="s">
        <v>430</v>
      </c>
      <c r="Q38" s="32"/>
    </row>
    <row r="39" s="52" customFormat="1" ht="75.95" customHeight="1" spans="1:17">
      <c r="A39" s="32">
        <v>35</v>
      </c>
      <c r="B39" s="33" t="s">
        <v>575</v>
      </c>
      <c r="C39" s="25" t="s">
        <v>82</v>
      </c>
      <c r="D39" s="32" t="s">
        <v>407</v>
      </c>
      <c r="E39" s="33" t="s">
        <v>576</v>
      </c>
      <c r="F39" s="32">
        <v>90000</v>
      </c>
      <c r="G39" s="32">
        <v>15000</v>
      </c>
      <c r="H39" s="33" t="s">
        <v>577</v>
      </c>
      <c r="I39" s="25" t="s">
        <v>427</v>
      </c>
      <c r="J39" s="25" t="s">
        <v>427</v>
      </c>
      <c r="K39" s="25" t="s">
        <v>427</v>
      </c>
      <c r="L39" s="25" t="s">
        <v>412</v>
      </c>
      <c r="M39" s="32" t="s">
        <v>428</v>
      </c>
      <c r="N39" s="25" t="s">
        <v>578</v>
      </c>
      <c r="O39" s="25" t="s">
        <v>579</v>
      </c>
      <c r="P39" s="25" t="s">
        <v>443</v>
      </c>
      <c r="Q39" s="32"/>
    </row>
    <row r="40" s="52" customFormat="1" ht="152.1" customHeight="1" spans="1:17">
      <c r="A40" s="32">
        <v>36</v>
      </c>
      <c r="B40" s="33" t="s">
        <v>580</v>
      </c>
      <c r="C40" s="25" t="s">
        <v>82</v>
      </c>
      <c r="D40" s="32" t="s">
        <v>423</v>
      </c>
      <c r="E40" s="33" t="s">
        <v>581</v>
      </c>
      <c r="F40" s="32">
        <v>100000</v>
      </c>
      <c r="G40" s="32">
        <v>20000</v>
      </c>
      <c r="H40" s="33" t="s">
        <v>582</v>
      </c>
      <c r="I40" s="25" t="s">
        <v>427</v>
      </c>
      <c r="J40" s="25" t="s">
        <v>427</v>
      </c>
      <c r="K40" s="25" t="s">
        <v>427</v>
      </c>
      <c r="L40" s="25" t="s">
        <v>412</v>
      </c>
      <c r="M40" s="32" t="s">
        <v>428</v>
      </c>
      <c r="N40" s="25" t="s">
        <v>578</v>
      </c>
      <c r="O40" s="25" t="s">
        <v>583</v>
      </c>
      <c r="P40" s="25" t="s">
        <v>443</v>
      </c>
      <c r="Q40" s="32"/>
    </row>
    <row r="41" s="50" customFormat="1" ht="89.1" customHeight="1" spans="1:17">
      <c r="A41" s="32">
        <v>37</v>
      </c>
      <c r="B41" s="33" t="s">
        <v>584</v>
      </c>
      <c r="C41" s="25" t="s">
        <v>82</v>
      </c>
      <c r="D41" s="32">
        <v>2022</v>
      </c>
      <c r="E41" s="33" t="s">
        <v>585</v>
      </c>
      <c r="F41" s="32">
        <v>30000</v>
      </c>
      <c r="G41" s="32">
        <v>30000</v>
      </c>
      <c r="H41" s="33" t="s">
        <v>109</v>
      </c>
      <c r="I41" s="25" t="s">
        <v>427</v>
      </c>
      <c r="J41" s="25" t="s">
        <v>427</v>
      </c>
      <c r="K41" s="25" t="s">
        <v>427</v>
      </c>
      <c r="L41" s="25" t="s">
        <v>412</v>
      </c>
      <c r="M41" s="32" t="s">
        <v>428</v>
      </c>
      <c r="N41" s="25" t="s">
        <v>498</v>
      </c>
      <c r="O41" s="25" t="s">
        <v>579</v>
      </c>
      <c r="P41" s="25" t="s">
        <v>443</v>
      </c>
      <c r="Q41" s="32"/>
    </row>
    <row r="42" s="50" customFormat="1" ht="162" customHeight="1" spans="1:17">
      <c r="A42" s="32">
        <v>38</v>
      </c>
      <c r="B42" s="33" t="s">
        <v>586</v>
      </c>
      <c r="C42" s="25" t="s">
        <v>90</v>
      </c>
      <c r="D42" s="32">
        <v>2022</v>
      </c>
      <c r="E42" s="33" t="s">
        <v>587</v>
      </c>
      <c r="F42" s="32">
        <v>80000</v>
      </c>
      <c r="G42" s="32">
        <v>80000</v>
      </c>
      <c r="H42" s="33" t="s">
        <v>109</v>
      </c>
      <c r="I42" s="25" t="s">
        <v>588</v>
      </c>
      <c r="J42" s="25" t="s">
        <v>446</v>
      </c>
      <c r="K42" s="25" t="s">
        <v>446</v>
      </c>
      <c r="L42" s="25" t="s">
        <v>446</v>
      </c>
      <c r="M42" s="32" t="s">
        <v>428</v>
      </c>
      <c r="N42" s="25" t="s">
        <v>45</v>
      </c>
      <c r="O42" s="25" t="s">
        <v>589</v>
      </c>
      <c r="P42" s="25" t="s">
        <v>448</v>
      </c>
      <c r="Q42" s="32"/>
    </row>
    <row r="43" s="50" customFormat="1" ht="114" customHeight="1" spans="1:17">
      <c r="A43" s="32">
        <v>39</v>
      </c>
      <c r="B43" s="33" t="s">
        <v>590</v>
      </c>
      <c r="C43" s="25" t="s">
        <v>90</v>
      </c>
      <c r="D43" s="32" t="s">
        <v>416</v>
      </c>
      <c r="E43" s="33" t="s">
        <v>591</v>
      </c>
      <c r="F43" s="32">
        <v>35000</v>
      </c>
      <c r="G43" s="32">
        <v>15000</v>
      </c>
      <c r="H43" s="33" t="s">
        <v>592</v>
      </c>
      <c r="I43" s="25" t="s">
        <v>427</v>
      </c>
      <c r="J43" s="25" t="s">
        <v>446</v>
      </c>
      <c r="K43" s="25" t="s">
        <v>446</v>
      </c>
      <c r="L43" s="25" t="s">
        <v>446</v>
      </c>
      <c r="M43" s="32">
        <v>5000</v>
      </c>
      <c r="N43" s="25" t="s">
        <v>593</v>
      </c>
      <c r="O43" s="25" t="s">
        <v>594</v>
      </c>
      <c r="P43" s="25" t="s">
        <v>448</v>
      </c>
      <c r="Q43" s="32"/>
    </row>
    <row r="44" s="50" customFormat="1" ht="88.5" customHeight="1" spans="1:226">
      <c r="A44" s="32">
        <v>40</v>
      </c>
      <c r="B44" s="33" t="s">
        <v>595</v>
      </c>
      <c r="C44" s="25" t="s">
        <v>97</v>
      </c>
      <c r="D44" s="32" t="s">
        <v>423</v>
      </c>
      <c r="E44" s="33" t="s">
        <v>596</v>
      </c>
      <c r="F44" s="32">
        <v>45000</v>
      </c>
      <c r="G44" s="36">
        <v>15000</v>
      </c>
      <c r="H44" s="33" t="s">
        <v>597</v>
      </c>
      <c r="I44" s="25" t="s">
        <v>598</v>
      </c>
      <c r="J44" s="25" t="s">
        <v>411</v>
      </c>
      <c r="K44" s="25" t="s">
        <v>411</v>
      </c>
      <c r="L44" s="25" t="s">
        <v>411</v>
      </c>
      <c r="M44" s="32">
        <v>7500</v>
      </c>
      <c r="N44" s="25" t="s">
        <v>413</v>
      </c>
      <c r="O44" s="25" t="s">
        <v>599</v>
      </c>
      <c r="P44" s="25" t="s">
        <v>414</v>
      </c>
      <c r="Q44" s="3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</row>
    <row r="45" s="50" customFormat="1" ht="97.5" customHeight="1" spans="1:17">
      <c r="A45" s="32">
        <v>41</v>
      </c>
      <c r="B45" s="33" t="s">
        <v>600</v>
      </c>
      <c r="C45" s="25" t="s">
        <v>97</v>
      </c>
      <c r="D45" s="32" t="s">
        <v>407</v>
      </c>
      <c r="E45" s="33" t="s">
        <v>601</v>
      </c>
      <c r="F45" s="32">
        <v>30000</v>
      </c>
      <c r="G45" s="32">
        <v>12000</v>
      </c>
      <c r="H45" s="33" t="s">
        <v>602</v>
      </c>
      <c r="I45" s="25" t="s">
        <v>427</v>
      </c>
      <c r="J45" s="25" t="s">
        <v>411</v>
      </c>
      <c r="K45" s="25" t="s">
        <v>411</v>
      </c>
      <c r="L45" s="25" t="s">
        <v>446</v>
      </c>
      <c r="M45" s="32">
        <v>2000</v>
      </c>
      <c r="N45" s="25" t="s">
        <v>413</v>
      </c>
      <c r="O45" s="25" t="s">
        <v>603</v>
      </c>
      <c r="P45" s="25" t="s">
        <v>414</v>
      </c>
      <c r="Q45" s="32"/>
    </row>
    <row r="46" s="50" customFormat="1" ht="113.1" customHeight="1" spans="1:17">
      <c r="A46" s="32">
        <v>42</v>
      </c>
      <c r="B46" s="81" t="s">
        <v>604</v>
      </c>
      <c r="C46" s="79" t="s">
        <v>105</v>
      </c>
      <c r="D46" s="80" t="s">
        <v>423</v>
      </c>
      <c r="E46" s="81" t="s">
        <v>605</v>
      </c>
      <c r="F46" s="85">
        <v>56000</v>
      </c>
      <c r="G46" s="80">
        <v>20000</v>
      </c>
      <c r="H46" s="81" t="s">
        <v>606</v>
      </c>
      <c r="I46" s="25" t="s">
        <v>427</v>
      </c>
      <c r="J46" s="25" t="s">
        <v>446</v>
      </c>
      <c r="K46" s="25" t="s">
        <v>446</v>
      </c>
      <c r="L46" s="25" t="s">
        <v>446</v>
      </c>
      <c r="M46" s="36">
        <v>10000</v>
      </c>
      <c r="N46" s="34" t="s">
        <v>45</v>
      </c>
      <c r="O46" s="79" t="s">
        <v>607</v>
      </c>
      <c r="P46" s="79" t="s">
        <v>421</v>
      </c>
      <c r="Q46" s="32"/>
    </row>
    <row r="47" s="50" customFormat="1" ht="150.95" customHeight="1" spans="1:226">
      <c r="A47" s="32">
        <v>43</v>
      </c>
      <c r="B47" s="81" t="s">
        <v>608</v>
      </c>
      <c r="C47" s="79" t="s">
        <v>105</v>
      </c>
      <c r="D47" s="80" t="s">
        <v>423</v>
      </c>
      <c r="E47" s="81" t="s">
        <v>609</v>
      </c>
      <c r="F47" s="80">
        <v>30000</v>
      </c>
      <c r="G47" s="80">
        <v>25000</v>
      </c>
      <c r="H47" s="81" t="s">
        <v>610</v>
      </c>
      <c r="I47" s="25" t="s">
        <v>611</v>
      </c>
      <c r="J47" s="25" t="s">
        <v>411</v>
      </c>
      <c r="K47" s="25" t="s">
        <v>446</v>
      </c>
      <c r="L47" s="25" t="s">
        <v>412</v>
      </c>
      <c r="M47" s="32">
        <v>5000</v>
      </c>
      <c r="N47" s="25" t="s">
        <v>45</v>
      </c>
      <c r="O47" s="79" t="s">
        <v>248</v>
      </c>
      <c r="P47" s="79" t="s">
        <v>421</v>
      </c>
      <c r="Q47" s="3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52"/>
      <c r="BB47" s="52"/>
      <c r="BC47" s="52"/>
      <c r="BD47" s="52"/>
      <c r="BE47" s="52"/>
      <c r="BF47" s="52"/>
      <c r="BG47" s="52"/>
      <c r="BH47" s="52"/>
      <c r="BI47" s="52"/>
      <c r="BJ47" s="52"/>
      <c r="BK47" s="52"/>
      <c r="BL47" s="52"/>
      <c r="BM47" s="52"/>
      <c r="BN47" s="52"/>
      <c r="BO47" s="52"/>
      <c r="BP47" s="52"/>
      <c r="BQ47" s="52"/>
      <c r="BR47" s="52"/>
      <c r="BS47" s="52"/>
      <c r="BT47" s="52"/>
      <c r="BU47" s="52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2"/>
      <c r="CG47" s="52"/>
      <c r="CH47" s="52"/>
      <c r="CI47" s="52"/>
      <c r="CJ47" s="52"/>
      <c r="CK47" s="52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52"/>
      <c r="EK47" s="52"/>
      <c r="EL47" s="52"/>
      <c r="EM47" s="52"/>
      <c r="EN47" s="52"/>
      <c r="EO47" s="52"/>
      <c r="EP47" s="52"/>
      <c r="EQ47" s="52"/>
      <c r="ER47" s="52"/>
      <c r="ES47" s="52"/>
      <c r="ET47" s="52"/>
      <c r="EU47" s="52"/>
      <c r="EV47" s="52"/>
      <c r="EW47" s="52"/>
      <c r="EX47" s="52"/>
      <c r="EY47" s="52"/>
      <c r="EZ47" s="52"/>
      <c r="FA47" s="52"/>
      <c r="FB47" s="52"/>
      <c r="FC47" s="52"/>
      <c r="FD47" s="52"/>
      <c r="FE47" s="52"/>
      <c r="FF47" s="52"/>
      <c r="FG47" s="52"/>
      <c r="FH47" s="52"/>
      <c r="FI47" s="52"/>
      <c r="FJ47" s="52"/>
      <c r="FK47" s="52"/>
      <c r="FL47" s="52"/>
      <c r="FM47" s="52"/>
      <c r="FN47" s="52"/>
      <c r="FO47" s="52"/>
      <c r="FP47" s="52"/>
      <c r="FQ47" s="52"/>
      <c r="FR47" s="52"/>
      <c r="FS47" s="52"/>
      <c r="FT47" s="52"/>
      <c r="FU47" s="52"/>
      <c r="FV47" s="52"/>
      <c r="FW47" s="52"/>
      <c r="FX47" s="52"/>
      <c r="FY47" s="52"/>
      <c r="FZ47" s="52"/>
      <c r="GA47" s="52"/>
      <c r="GB47" s="52"/>
      <c r="GC47" s="52"/>
      <c r="GD47" s="52"/>
      <c r="GE47" s="52"/>
      <c r="GF47" s="52"/>
      <c r="GG47" s="52"/>
      <c r="GH47" s="52"/>
      <c r="GI47" s="52"/>
      <c r="GJ47" s="52"/>
      <c r="GK47" s="52"/>
      <c r="GL47" s="52"/>
      <c r="GM47" s="52"/>
      <c r="GN47" s="52"/>
      <c r="GO47" s="52"/>
      <c r="GP47" s="52"/>
      <c r="GQ47" s="52"/>
      <c r="GR47" s="52"/>
      <c r="GS47" s="52"/>
      <c r="GT47" s="52"/>
      <c r="GU47" s="52"/>
      <c r="GV47" s="52"/>
      <c r="GW47" s="52"/>
      <c r="GX47" s="52"/>
      <c r="GY47" s="52"/>
      <c r="GZ47" s="52"/>
      <c r="HA47" s="52"/>
      <c r="HB47" s="52"/>
      <c r="HC47" s="52"/>
      <c r="HD47" s="52"/>
      <c r="HE47" s="52"/>
      <c r="HF47" s="52"/>
      <c r="HG47" s="52"/>
      <c r="HH47" s="52"/>
      <c r="HI47" s="52"/>
      <c r="HJ47" s="52"/>
      <c r="HK47" s="52"/>
      <c r="HL47" s="52"/>
      <c r="HM47" s="52"/>
      <c r="HN47" s="52"/>
      <c r="HO47" s="52"/>
      <c r="HP47" s="52"/>
      <c r="HQ47" s="52"/>
      <c r="HR47" s="52"/>
    </row>
    <row r="48" s="50" customFormat="1" ht="98.1" customHeight="1" spans="1:232">
      <c r="A48" s="32">
        <v>44</v>
      </c>
      <c r="B48" s="81" t="s">
        <v>612</v>
      </c>
      <c r="C48" s="79" t="s">
        <v>105</v>
      </c>
      <c r="D48" s="80" t="s">
        <v>407</v>
      </c>
      <c r="E48" s="81" t="s">
        <v>613</v>
      </c>
      <c r="F48" s="80">
        <v>45000</v>
      </c>
      <c r="G48" s="80">
        <v>30000</v>
      </c>
      <c r="H48" s="81" t="s">
        <v>614</v>
      </c>
      <c r="I48" s="25" t="s">
        <v>427</v>
      </c>
      <c r="J48" s="25" t="s">
        <v>446</v>
      </c>
      <c r="K48" s="25" t="s">
        <v>446</v>
      </c>
      <c r="L48" s="25" t="s">
        <v>412</v>
      </c>
      <c r="M48" s="32">
        <v>2000</v>
      </c>
      <c r="N48" s="25" t="s">
        <v>45</v>
      </c>
      <c r="O48" s="79" t="s">
        <v>384</v>
      </c>
      <c r="P48" s="79" t="s">
        <v>421</v>
      </c>
      <c r="Q48" s="32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3"/>
      <c r="BO48" s="103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3"/>
      <c r="CC48" s="103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3"/>
      <c r="CQ48" s="103"/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3"/>
      <c r="DF48" s="103"/>
      <c r="DG48" s="103"/>
      <c r="DH48" s="103"/>
      <c r="DI48" s="103"/>
      <c r="DJ48" s="103"/>
      <c r="DK48" s="103"/>
      <c r="DL48" s="103"/>
      <c r="DM48" s="103"/>
      <c r="DN48" s="103"/>
      <c r="DO48" s="103"/>
      <c r="DP48" s="103"/>
      <c r="DQ48" s="103"/>
      <c r="DR48" s="103"/>
      <c r="DS48" s="103"/>
      <c r="DT48" s="103"/>
      <c r="DU48" s="103"/>
      <c r="DV48" s="103"/>
      <c r="DW48" s="103"/>
      <c r="DX48" s="103"/>
      <c r="DY48" s="103"/>
      <c r="DZ48" s="103"/>
      <c r="EA48" s="103"/>
      <c r="EB48" s="103"/>
      <c r="EC48" s="103"/>
      <c r="ED48" s="103"/>
      <c r="EE48" s="103"/>
      <c r="EF48" s="103"/>
      <c r="EG48" s="103"/>
      <c r="EH48" s="103"/>
      <c r="EI48" s="103"/>
      <c r="EJ48" s="103"/>
      <c r="EK48" s="103"/>
      <c r="EL48" s="103"/>
      <c r="EM48" s="103"/>
      <c r="EN48" s="103"/>
      <c r="EO48" s="103"/>
      <c r="EP48" s="103"/>
      <c r="EQ48" s="103"/>
      <c r="ER48" s="103"/>
      <c r="ES48" s="103"/>
      <c r="ET48" s="103"/>
      <c r="EU48" s="103"/>
      <c r="EV48" s="103"/>
      <c r="EW48" s="103"/>
      <c r="EX48" s="103"/>
      <c r="EY48" s="103"/>
      <c r="EZ48" s="103"/>
      <c r="FA48" s="103"/>
      <c r="FB48" s="103"/>
      <c r="FC48" s="103"/>
      <c r="FD48" s="103"/>
      <c r="FE48" s="103"/>
      <c r="FF48" s="103"/>
      <c r="FG48" s="103"/>
      <c r="FH48" s="103"/>
      <c r="FI48" s="103"/>
      <c r="FJ48" s="103"/>
      <c r="FK48" s="103"/>
      <c r="FL48" s="103"/>
      <c r="FM48" s="103"/>
      <c r="FN48" s="103"/>
      <c r="FO48" s="103"/>
      <c r="FP48" s="103"/>
      <c r="FQ48" s="103"/>
      <c r="FR48" s="103"/>
      <c r="FS48" s="103"/>
      <c r="FT48" s="103"/>
      <c r="FU48" s="103"/>
      <c r="FV48" s="103"/>
      <c r="FW48" s="103"/>
      <c r="FX48" s="103"/>
      <c r="FY48" s="103"/>
      <c r="FZ48" s="103"/>
      <c r="GA48" s="103"/>
      <c r="GB48" s="103"/>
      <c r="GC48" s="103"/>
      <c r="GD48" s="103"/>
      <c r="GE48" s="103"/>
      <c r="GF48" s="103"/>
      <c r="GG48" s="103"/>
      <c r="GH48" s="103"/>
      <c r="GI48" s="103"/>
      <c r="GJ48" s="103"/>
      <c r="GK48" s="103"/>
      <c r="GL48" s="103"/>
      <c r="GM48" s="103"/>
      <c r="GN48" s="103"/>
      <c r="GO48" s="103"/>
      <c r="GP48" s="103"/>
      <c r="GQ48" s="103"/>
      <c r="GR48" s="103"/>
      <c r="GS48" s="103"/>
      <c r="GT48" s="103"/>
      <c r="GU48" s="103"/>
      <c r="GV48" s="103"/>
      <c r="GW48" s="103"/>
      <c r="GX48" s="103"/>
      <c r="GY48" s="103"/>
      <c r="GZ48" s="103"/>
      <c r="HA48" s="103"/>
      <c r="HB48" s="103"/>
      <c r="HC48" s="103"/>
      <c r="HD48" s="103"/>
      <c r="HE48" s="103"/>
      <c r="HF48" s="103"/>
      <c r="HG48" s="103"/>
      <c r="HH48" s="103"/>
      <c r="HI48" s="103"/>
      <c r="HJ48" s="103"/>
      <c r="HK48" s="103"/>
      <c r="HL48" s="103"/>
      <c r="HM48" s="103"/>
      <c r="HN48" s="103"/>
      <c r="HO48" s="103"/>
      <c r="HP48" s="103"/>
      <c r="HQ48" s="103"/>
      <c r="HR48" s="103"/>
      <c r="HS48" s="103"/>
      <c r="HT48" s="103"/>
      <c r="HU48" s="103"/>
      <c r="HV48" s="103"/>
      <c r="HW48" s="103"/>
      <c r="HX48" s="103"/>
    </row>
    <row r="49" s="52" customFormat="1" ht="92.1" customHeight="1" spans="1:17">
      <c r="A49" s="32">
        <v>45</v>
      </c>
      <c r="B49" s="33" t="s">
        <v>615</v>
      </c>
      <c r="C49" s="25" t="s">
        <v>63</v>
      </c>
      <c r="D49" s="32" t="s">
        <v>407</v>
      </c>
      <c r="E49" s="33" t="s">
        <v>616</v>
      </c>
      <c r="F49" s="32">
        <v>30000</v>
      </c>
      <c r="G49" s="32">
        <v>2000</v>
      </c>
      <c r="H49" s="33" t="s">
        <v>617</v>
      </c>
      <c r="I49" s="25" t="s">
        <v>427</v>
      </c>
      <c r="J49" s="25" t="s">
        <v>427</v>
      </c>
      <c r="K49" s="25" t="s">
        <v>427</v>
      </c>
      <c r="L49" s="25" t="s">
        <v>427</v>
      </c>
      <c r="M49" s="32"/>
      <c r="N49" s="25" t="s">
        <v>618</v>
      </c>
      <c r="O49" s="25" t="s">
        <v>619</v>
      </c>
      <c r="P49" s="25" t="s">
        <v>620</v>
      </c>
      <c r="Q49" s="96"/>
    </row>
    <row r="50" s="48" customFormat="1" ht="128.1" customHeight="1" spans="1:17">
      <c r="A50" s="32">
        <v>46</v>
      </c>
      <c r="B50" s="33" t="s">
        <v>621</v>
      </c>
      <c r="C50" s="25" t="s">
        <v>63</v>
      </c>
      <c r="D50" s="32">
        <v>2022</v>
      </c>
      <c r="E50" s="33" t="s">
        <v>622</v>
      </c>
      <c r="F50" s="36">
        <v>25000</v>
      </c>
      <c r="G50" s="36">
        <v>25000</v>
      </c>
      <c r="H50" s="33" t="s">
        <v>109</v>
      </c>
      <c r="I50" s="25" t="s">
        <v>427</v>
      </c>
      <c r="J50" s="25" t="s">
        <v>427</v>
      </c>
      <c r="K50" s="25" t="s">
        <v>427</v>
      </c>
      <c r="L50" s="25" t="s">
        <v>427</v>
      </c>
      <c r="M50" s="29"/>
      <c r="N50" s="25" t="s">
        <v>623</v>
      </c>
      <c r="O50" s="25" t="s">
        <v>624</v>
      </c>
      <c r="P50" s="25" t="s">
        <v>620</v>
      </c>
      <c r="Q50" s="32"/>
    </row>
    <row r="51" s="51" customFormat="1" ht="114.95" customHeight="1" spans="1:17">
      <c r="A51" s="32">
        <v>47</v>
      </c>
      <c r="B51" s="33" t="s">
        <v>625</v>
      </c>
      <c r="C51" s="25" t="s">
        <v>75</v>
      </c>
      <c r="D51" s="82" t="s">
        <v>416</v>
      </c>
      <c r="E51" s="33" t="s">
        <v>626</v>
      </c>
      <c r="F51" s="82">
        <v>20000</v>
      </c>
      <c r="G51" s="82">
        <v>10000</v>
      </c>
      <c r="H51" s="81" t="s">
        <v>627</v>
      </c>
      <c r="I51" s="25" t="s">
        <v>427</v>
      </c>
      <c r="J51" s="25" t="s">
        <v>427</v>
      </c>
      <c r="K51" s="25" t="s">
        <v>427</v>
      </c>
      <c r="L51" s="25" t="s">
        <v>446</v>
      </c>
      <c r="M51" s="83"/>
      <c r="N51" s="25" t="s">
        <v>628</v>
      </c>
      <c r="O51" s="25" t="s">
        <v>629</v>
      </c>
      <c r="P51" s="25" t="s">
        <v>430</v>
      </c>
      <c r="Q51" s="37"/>
    </row>
    <row r="52" s="51" customFormat="1" ht="56.1" customHeight="1" spans="1:17">
      <c r="A52" s="32">
        <v>48</v>
      </c>
      <c r="B52" s="33" t="s">
        <v>630</v>
      </c>
      <c r="C52" s="25" t="s">
        <v>75</v>
      </c>
      <c r="D52" s="82" t="s">
        <v>416</v>
      </c>
      <c r="E52" s="33" t="s">
        <v>631</v>
      </c>
      <c r="F52" s="91">
        <v>20000</v>
      </c>
      <c r="G52" s="82">
        <v>10000</v>
      </c>
      <c r="H52" s="81" t="s">
        <v>632</v>
      </c>
      <c r="I52" s="25" t="s">
        <v>427</v>
      </c>
      <c r="J52" s="25" t="s">
        <v>427</v>
      </c>
      <c r="K52" s="25" t="s">
        <v>427</v>
      </c>
      <c r="L52" s="25" t="s">
        <v>412</v>
      </c>
      <c r="M52" s="83"/>
      <c r="N52" s="25" t="s">
        <v>628</v>
      </c>
      <c r="O52" s="25" t="s">
        <v>633</v>
      </c>
      <c r="P52" s="25" t="s">
        <v>430</v>
      </c>
      <c r="Q52" s="37"/>
    </row>
    <row r="53" s="51" customFormat="1" ht="156" customHeight="1" spans="1:17">
      <c r="A53" s="32">
        <v>49</v>
      </c>
      <c r="B53" s="33" t="s">
        <v>634</v>
      </c>
      <c r="C53" s="25" t="s">
        <v>75</v>
      </c>
      <c r="D53" s="83" t="s">
        <v>416</v>
      </c>
      <c r="E53" s="33" t="s">
        <v>635</v>
      </c>
      <c r="F53" s="91">
        <v>50000</v>
      </c>
      <c r="G53" s="91">
        <v>30000</v>
      </c>
      <c r="H53" s="33" t="s">
        <v>636</v>
      </c>
      <c r="I53" s="25" t="s">
        <v>637</v>
      </c>
      <c r="J53" s="25" t="s">
        <v>427</v>
      </c>
      <c r="K53" s="25" t="s">
        <v>440</v>
      </c>
      <c r="L53" s="79" t="s">
        <v>411</v>
      </c>
      <c r="M53" s="83"/>
      <c r="N53" s="25" t="s">
        <v>628</v>
      </c>
      <c r="O53" s="25" t="s">
        <v>638</v>
      </c>
      <c r="P53" s="25" t="s">
        <v>430</v>
      </c>
      <c r="Q53" s="37"/>
    </row>
    <row r="54" s="50" customFormat="1" ht="101.1" customHeight="1" spans="1:17">
      <c r="A54" s="32">
        <v>50</v>
      </c>
      <c r="B54" s="33" t="s">
        <v>639</v>
      </c>
      <c r="C54" s="25" t="s">
        <v>82</v>
      </c>
      <c r="D54" s="32">
        <v>2022</v>
      </c>
      <c r="E54" s="33" t="s">
        <v>640</v>
      </c>
      <c r="F54" s="32">
        <v>20000</v>
      </c>
      <c r="G54" s="32">
        <v>20000</v>
      </c>
      <c r="H54" s="33" t="s">
        <v>109</v>
      </c>
      <c r="I54" s="25" t="s">
        <v>427</v>
      </c>
      <c r="J54" s="25" t="s">
        <v>440</v>
      </c>
      <c r="K54" s="25" t="s">
        <v>427</v>
      </c>
      <c r="L54" s="25" t="s">
        <v>641</v>
      </c>
      <c r="M54" s="32" t="s">
        <v>428</v>
      </c>
      <c r="N54" s="25" t="s">
        <v>441</v>
      </c>
      <c r="O54" s="25" t="s">
        <v>642</v>
      </c>
      <c r="P54" s="25" t="s">
        <v>443</v>
      </c>
      <c r="Q54" s="32"/>
    </row>
    <row r="55" s="50" customFormat="1" ht="114.95" customHeight="1" spans="1:17">
      <c r="A55" s="32">
        <v>51</v>
      </c>
      <c r="B55" s="33" t="s">
        <v>643</v>
      </c>
      <c r="C55" s="25" t="s">
        <v>82</v>
      </c>
      <c r="D55" s="32" t="s">
        <v>423</v>
      </c>
      <c r="E55" s="33" t="s">
        <v>644</v>
      </c>
      <c r="F55" s="32">
        <v>150000</v>
      </c>
      <c r="G55" s="32">
        <v>50000</v>
      </c>
      <c r="H55" s="33" t="s">
        <v>645</v>
      </c>
      <c r="I55" s="25" t="s">
        <v>427</v>
      </c>
      <c r="J55" s="25" t="s">
        <v>427</v>
      </c>
      <c r="K55" s="25" t="s">
        <v>427</v>
      </c>
      <c r="L55" s="25" t="s">
        <v>412</v>
      </c>
      <c r="M55" s="32" t="s">
        <v>428</v>
      </c>
      <c r="N55" s="25" t="s">
        <v>45</v>
      </c>
      <c r="O55" s="25" t="s">
        <v>646</v>
      </c>
      <c r="P55" s="25" t="s">
        <v>443</v>
      </c>
      <c r="Q55" s="32"/>
    </row>
    <row r="56" s="50" customFormat="1" ht="78" customHeight="1" spans="1:226">
      <c r="A56" s="32">
        <v>52</v>
      </c>
      <c r="B56" s="33" t="s">
        <v>647</v>
      </c>
      <c r="C56" s="25" t="s">
        <v>97</v>
      </c>
      <c r="D56" s="32" t="s">
        <v>416</v>
      </c>
      <c r="E56" s="33" t="s">
        <v>648</v>
      </c>
      <c r="F56" s="32">
        <v>35000</v>
      </c>
      <c r="G56" s="36">
        <v>20000</v>
      </c>
      <c r="H56" s="33" t="s">
        <v>649</v>
      </c>
      <c r="I56" s="25" t="s">
        <v>650</v>
      </c>
      <c r="J56" s="25" t="s">
        <v>446</v>
      </c>
      <c r="K56" s="25" t="s">
        <v>446</v>
      </c>
      <c r="L56" s="25" t="s">
        <v>446</v>
      </c>
      <c r="M56" s="32">
        <v>8000</v>
      </c>
      <c r="N56" s="25" t="s">
        <v>413</v>
      </c>
      <c r="O56" s="25" t="s">
        <v>102</v>
      </c>
      <c r="P56" s="25" t="s">
        <v>414</v>
      </c>
      <c r="Q56" s="3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52"/>
      <c r="BK56" s="52"/>
      <c r="BL56" s="52"/>
      <c r="BM56" s="52"/>
      <c r="BN56" s="52"/>
      <c r="BO56" s="52"/>
      <c r="BP56" s="52"/>
      <c r="BQ56" s="52"/>
      <c r="BR56" s="52"/>
      <c r="BS56" s="52"/>
      <c r="BT56" s="52"/>
      <c r="BU56" s="52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52"/>
      <c r="CG56" s="52"/>
      <c r="CH56" s="52"/>
      <c r="CI56" s="52"/>
      <c r="CJ56" s="52"/>
      <c r="CK56" s="52"/>
      <c r="CL56" s="52"/>
      <c r="CM56" s="52"/>
      <c r="CN56" s="52"/>
      <c r="CO56" s="52"/>
      <c r="CP56" s="52"/>
      <c r="CQ56" s="52"/>
      <c r="CR56" s="52"/>
      <c r="CS56" s="52"/>
      <c r="CT56" s="52"/>
      <c r="CU56" s="52"/>
      <c r="CV56" s="52"/>
      <c r="CW56" s="52"/>
      <c r="CX56" s="52"/>
      <c r="CY56" s="52"/>
      <c r="CZ56" s="52"/>
      <c r="DA56" s="52"/>
      <c r="DB56" s="52"/>
      <c r="DC56" s="52"/>
      <c r="DD56" s="52"/>
      <c r="DE56" s="52"/>
      <c r="DF56" s="52"/>
      <c r="DG56" s="52"/>
      <c r="DH56" s="52"/>
      <c r="DI56" s="52"/>
      <c r="DJ56" s="52"/>
      <c r="DK56" s="52"/>
      <c r="DL56" s="52"/>
      <c r="DM56" s="52"/>
      <c r="DN56" s="52"/>
      <c r="DO56" s="52"/>
      <c r="DP56" s="52"/>
      <c r="DQ56" s="52"/>
      <c r="DR56" s="52"/>
      <c r="DS56" s="52"/>
      <c r="DT56" s="52"/>
      <c r="DU56" s="52"/>
      <c r="DV56" s="52"/>
      <c r="DW56" s="52"/>
      <c r="DX56" s="52"/>
      <c r="DY56" s="52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EJ56" s="52"/>
      <c r="EK56" s="52"/>
      <c r="EL56" s="52"/>
      <c r="EM56" s="52"/>
      <c r="EN56" s="52"/>
      <c r="EO56" s="52"/>
      <c r="EP56" s="52"/>
      <c r="EQ56" s="52"/>
      <c r="ER56" s="52"/>
      <c r="ES56" s="52"/>
      <c r="ET56" s="52"/>
      <c r="EU56" s="52"/>
      <c r="EV56" s="52"/>
      <c r="EW56" s="52"/>
      <c r="EX56" s="52"/>
      <c r="EY56" s="52"/>
      <c r="EZ56" s="52"/>
      <c r="FA56" s="52"/>
      <c r="FB56" s="52"/>
      <c r="FC56" s="52"/>
      <c r="FD56" s="52"/>
      <c r="FE56" s="52"/>
      <c r="FF56" s="52"/>
      <c r="FG56" s="52"/>
      <c r="FH56" s="52"/>
      <c r="FI56" s="52"/>
      <c r="FJ56" s="52"/>
      <c r="FK56" s="52"/>
      <c r="FL56" s="52"/>
      <c r="FM56" s="52"/>
      <c r="FN56" s="52"/>
      <c r="FO56" s="52"/>
      <c r="FP56" s="52"/>
      <c r="FQ56" s="52"/>
      <c r="FR56" s="52"/>
      <c r="FS56" s="52"/>
      <c r="FT56" s="52"/>
      <c r="FU56" s="52"/>
      <c r="FV56" s="52"/>
      <c r="FW56" s="52"/>
      <c r="FX56" s="52"/>
      <c r="FY56" s="52"/>
      <c r="FZ56" s="52"/>
      <c r="GA56" s="52"/>
      <c r="GB56" s="52"/>
      <c r="GC56" s="52"/>
      <c r="GD56" s="52"/>
      <c r="GE56" s="52"/>
      <c r="GF56" s="52"/>
      <c r="GG56" s="52"/>
      <c r="GH56" s="52"/>
      <c r="GI56" s="52"/>
      <c r="GJ56" s="52"/>
      <c r="GK56" s="52"/>
      <c r="GL56" s="52"/>
      <c r="GM56" s="52"/>
      <c r="GN56" s="52"/>
      <c r="GO56" s="52"/>
      <c r="GP56" s="52"/>
      <c r="GQ56" s="52"/>
      <c r="GR56" s="52"/>
      <c r="GS56" s="52"/>
      <c r="GT56" s="52"/>
      <c r="GU56" s="52"/>
      <c r="GV56" s="52"/>
      <c r="GW56" s="52"/>
      <c r="GX56" s="52"/>
      <c r="GY56" s="52"/>
      <c r="GZ56" s="52"/>
      <c r="HA56" s="52"/>
      <c r="HB56" s="52"/>
      <c r="HC56" s="52"/>
      <c r="HD56" s="52"/>
      <c r="HE56" s="52"/>
      <c r="HF56" s="52"/>
      <c r="HG56" s="52"/>
      <c r="HH56" s="52"/>
      <c r="HI56" s="52"/>
      <c r="HJ56" s="52"/>
      <c r="HK56" s="52"/>
      <c r="HL56" s="52"/>
      <c r="HM56" s="52"/>
      <c r="HN56" s="52"/>
      <c r="HO56" s="52"/>
      <c r="HP56" s="52"/>
      <c r="HQ56" s="52"/>
      <c r="HR56" s="52"/>
    </row>
    <row r="57" s="50" customFormat="1" ht="155.1" customHeight="1" spans="1:17">
      <c r="A57" s="32">
        <v>53</v>
      </c>
      <c r="B57" s="81" t="s">
        <v>651</v>
      </c>
      <c r="C57" s="79" t="s">
        <v>105</v>
      </c>
      <c r="D57" s="80" t="s">
        <v>423</v>
      </c>
      <c r="E57" s="81" t="s">
        <v>652</v>
      </c>
      <c r="F57" s="80">
        <v>150000</v>
      </c>
      <c r="G57" s="85">
        <v>50000</v>
      </c>
      <c r="H57" s="81" t="s">
        <v>653</v>
      </c>
      <c r="I57" s="25" t="s">
        <v>654</v>
      </c>
      <c r="J57" s="25" t="s">
        <v>411</v>
      </c>
      <c r="K57" s="25" t="s">
        <v>411</v>
      </c>
      <c r="L57" s="25" t="s">
        <v>411</v>
      </c>
      <c r="M57" s="32">
        <v>10000</v>
      </c>
      <c r="N57" s="25" t="s">
        <v>45</v>
      </c>
      <c r="O57" s="79" t="s">
        <v>655</v>
      </c>
      <c r="P57" s="79" t="s">
        <v>421</v>
      </c>
      <c r="Q57" s="32"/>
    </row>
    <row r="58" s="50" customFormat="1" ht="128.1" customHeight="1" spans="1:17">
      <c r="A58" s="32">
        <v>54</v>
      </c>
      <c r="B58" s="81" t="s">
        <v>656</v>
      </c>
      <c r="C58" s="79" t="s">
        <v>105</v>
      </c>
      <c r="D58" s="80" t="s">
        <v>416</v>
      </c>
      <c r="E58" s="81" t="s">
        <v>657</v>
      </c>
      <c r="F58" s="80">
        <v>30000</v>
      </c>
      <c r="G58" s="80">
        <v>20000</v>
      </c>
      <c r="H58" s="81" t="s">
        <v>658</v>
      </c>
      <c r="I58" s="25" t="s">
        <v>427</v>
      </c>
      <c r="J58" s="25" t="s">
        <v>446</v>
      </c>
      <c r="K58" s="25" t="s">
        <v>446</v>
      </c>
      <c r="L58" s="25" t="s">
        <v>412</v>
      </c>
      <c r="M58" s="32">
        <v>2000</v>
      </c>
      <c r="N58" s="25" t="s">
        <v>45</v>
      </c>
      <c r="O58" s="79" t="s">
        <v>659</v>
      </c>
      <c r="P58" s="79" t="s">
        <v>421</v>
      </c>
      <c r="Q58" s="32"/>
    </row>
    <row r="59" s="50" customFormat="1" ht="159.95" customHeight="1" spans="1:17">
      <c r="A59" s="32">
        <v>55</v>
      </c>
      <c r="B59" s="33" t="s">
        <v>660</v>
      </c>
      <c r="C59" s="25" t="s">
        <v>75</v>
      </c>
      <c r="D59" s="32" t="s">
        <v>416</v>
      </c>
      <c r="E59" s="33" t="s">
        <v>661</v>
      </c>
      <c r="F59" s="32">
        <v>20000</v>
      </c>
      <c r="G59" s="32">
        <v>12000</v>
      </c>
      <c r="H59" s="33" t="s">
        <v>662</v>
      </c>
      <c r="I59" s="25" t="s">
        <v>663</v>
      </c>
      <c r="J59" s="34" t="s">
        <v>427</v>
      </c>
      <c r="K59" s="25" t="s">
        <v>440</v>
      </c>
      <c r="L59" s="25" t="s">
        <v>412</v>
      </c>
      <c r="M59" s="32" t="s">
        <v>428</v>
      </c>
      <c r="N59" s="25" t="s">
        <v>45</v>
      </c>
      <c r="O59" s="25" t="s">
        <v>664</v>
      </c>
      <c r="P59" s="25" t="s">
        <v>430</v>
      </c>
      <c r="Q59" s="32"/>
    </row>
    <row r="60" s="50" customFormat="1" ht="62.1" customHeight="1" spans="1:17">
      <c r="A60" s="32">
        <v>56</v>
      </c>
      <c r="B60" s="33" t="s">
        <v>665</v>
      </c>
      <c r="C60" s="25" t="s">
        <v>82</v>
      </c>
      <c r="D60" s="32" t="s">
        <v>407</v>
      </c>
      <c r="E60" s="33" t="s">
        <v>666</v>
      </c>
      <c r="F60" s="32">
        <v>30000</v>
      </c>
      <c r="G60" s="32">
        <v>7000</v>
      </c>
      <c r="H60" s="33" t="s">
        <v>667</v>
      </c>
      <c r="I60" s="25" t="s">
        <v>427</v>
      </c>
      <c r="J60" s="25" t="s">
        <v>440</v>
      </c>
      <c r="K60" s="25" t="s">
        <v>440</v>
      </c>
      <c r="L60" s="25" t="s">
        <v>641</v>
      </c>
      <c r="M60" s="32" t="s">
        <v>428</v>
      </c>
      <c r="N60" s="25" t="s">
        <v>45</v>
      </c>
      <c r="O60" s="25" t="s">
        <v>668</v>
      </c>
      <c r="P60" s="25" t="s">
        <v>443</v>
      </c>
      <c r="Q60" s="32"/>
    </row>
    <row r="61" s="56" customFormat="1" ht="84" customHeight="1" spans="1:17">
      <c r="A61" s="32">
        <v>57</v>
      </c>
      <c r="B61" s="33" t="s">
        <v>669</v>
      </c>
      <c r="C61" s="25" t="s">
        <v>303</v>
      </c>
      <c r="D61" s="32" t="s">
        <v>416</v>
      </c>
      <c r="E61" s="37" t="s">
        <v>670</v>
      </c>
      <c r="F61" s="32">
        <v>20000</v>
      </c>
      <c r="G61" s="32">
        <v>6000</v>
      </c>
      <c r="H61" s="33" t="s">
        <v>671</v>
      </c>
      <c r="I61" s="33" t="s">
        <v>672</v>
      </c>
      <c r="J61" s="25" t="s">
        <v>411</v>
      </c>
      <c r="K61" s="25" t="s">
        <v>411</v>
      </c>
      <c r="L61" s="25" t="s">
        <v>411</v>
      </c>
      <c r="M61" s="32">
        <v>6000</v>
      </c>
      <c r="N61" s="25" t="s">
        <v>45</v>
      </c>
      <c r="O61" s="25" t="s">
        <v>673</v>
      </c>
      <c r="P61" s="25" t="s">
        <v>306</v>
      </c>
      <c r="Q61" s="32"/>
    </row>
    <row r="62" s="57" customFormat="1" ht="129.95" customHeight="1" spans="1:225">
      <c r="A62" s="32">
        <v>58</v>
      </c>
      <c r="B62" s="33" t="s">
        <v>674</v>
      </c>
      <c r="C62" s="25" t="s">
        <v>75</v>
      </c>
      <c r="D62" s="83" t="s">
        <v>423</v>
      </c>
      <c r="E62" s="33" t="s">
        <v>675</v>
      </c>
      <c r="F62" s="91">
        <v>100000</v>
      </c>
      <c r="G62" s="91">
        <v>23000</v>
      </c>
      <c r="H62" s="33" t="s">
        <v>676</v>
      </c>
      <c r="I62" s="25" t="s">
        <v>677</v>
      </c>
      <c r="J62" s="25" t="s">
        <v>427</v>
      </c>
      <c r="K62" s="25" t="s">
        <v>427</v>
      </c>
      <c r="L62" s="25" t="s">
        <v>412</v>
      </c>
      <c r="M62" s="83"/>
      <c r="N62" s="25" t="s">
        <v>678</v>
      </c>
      <c r="O62" s="25" t="s">
        <v>263</v>
      </c>
      <c r="P62" s="25" t="s">
        <v>430</v>
      </c>
      <c r="Q62" s="83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104"/>
      <c r="BC62" s="104"/>
      <c r="BD62" s="104"/>
      <c r="BE62" s="104"/>
      <c r="BF62" s="104"/>
      <c r="BG62" s="104"/>
      <c r="BH62" s="104"/>
      <c r="BI62" s="104"/>
      <c r="BJ62" s="104"/>
      <c r="BK62" s="104"/>
      <c r="BL62" s="104"/>
      <c r="BM62" s="104"/>
      <c r="BN62" s="104"/>
      <c r="BO62" s="104"/>
      <c r="BP62" s="104"/>
      <c r="BQ62" s="104"/>
      <c r="BR62" s="104"/>
      <c r="BS62" s="104"/>
      <c r="BT62" s="104"/>
      <c r="BU62" s="104"/>
      <c r="BV62" s="104"/>
      <c r="BW62" s="104"/>
      <c r="BX62" s="104"/>
      <c r="BY62" s="104"/>
      <c r="BZ62" s="104"/>
      <c r="CA62" s="104"/>
      <c r="CB62" s="104"/>
      <c r="CC62" s="104"/>
      <c r="CD62" s="104"/>
      <c r="CE62" s="104"/>
      <c r="CF62" s="104"/>
      <c r="CG62" s="104"/>
      <c r="CH62" s="104"/>
      <c r="CI62" s="104"/>
      <c r="CJ62" s="104"/>
      <c r="CK62" s="104"/>
      <c r="CL62" s="104"/>
      <c r="CM62" s="104"/>
      <c r="CN62" s="104"/>
      <c r="CO62" s="104"/>
      <c r="CP62" s="104"/>
      <c r="CQ62" s="104"/>
      <c r="CR62" s="104"/>
      <c r="CS62" s="104"/>
      <c r="CT62" s="104"/>
      <c r="CU62" s="104"/>
      <c r="CV62" s="104"/>
      <c r="CW62" s="104"/>
      <c r="CX62" s="104"/>
      <c r="CY62" s="104"/>
      <c r="CZ62" s="104"/>
      <c r="DA62" s="104"/>
      <c r="DB62" s="104"/>
      <c r="DC62" s="104"/>
      <c r="DD62" s="104"/>
      <c r="DE62" s="104"/>
      <c r="DF62" s="104"/>
      <c r="DG62" s="104"/>
      <c r="DH62" s="104"/>
      <c r="DI62" s="104"/>
      <c r="DJ62" s="104"/>
      <c r="DK62" s="104"/>
      <c r="DL62" s="104"/>
      <c r="DM62" s="104"/>
      <c r="DN62" s="104"/>
      <c r="DO62" s="104"/>
      <c r="DP62" s="104"/>
      <c r="DQ62" s="104"/>
      <c r="DR62" s="104"/>
      <c r="DS62" s="104"/>
      <c r="DT62" s="104"/>
      <c r="DU62" s="104"/>
      <c r="DV62" s="104"/>
      <c r="DW62" s="104"/>
      <c r="DX62" s="104"/>
      <c r="DY62" s="104"/>
      <c r="DZ62" s="104"/>
      <c r="EA62" s="104"/>
      <c r="EB62" s="104"/>
      <c r="EC62" s="104"/>
      <c r="ED62" s="104"/>
      <c r="EE62" s="104"/>
      <c r="EF62" s="104"/>
      <c r="EG62" s="104"/>
      <c r="EH62" s="104"/>
      <c r="EI62" s="104"/>
      <c r="EJ62" s="104"/>
      <c r="EK62" s="104"/>
      <c r="EL62" s="104"/>
      <c r="EM62" s="104"/>
      <c r="EN62" s="104"/>
      <c r="EO62" s="104"/>
      <c r="EP62" s="104"/>
      <c r="EQ62" s="104"/>
      <c r="ER62" s="104"/>
      <c r="ES62" s="104"/>
      <c r="ET62" s="104"/>
      <c r="EU62" s="104"/>
      <c r="EV62" s="104"/>
      <c r="EW62" s="104"/>
      <c r="EX62" s="104"/>
      <c r="EY62" s="104"/>
      <c r="EZ62" s="104"/>
      <c r="FA62" s="104"/>
      <c r="FB62" s="104"/>
      <c r="FC62" s="104"/>
      <c r="FD62" s="104"/>
      <c r="FE62" s="104"/>
      <c r="FF62" s="104"/>
      <c r="FG62" s="104"/>
      <c r="FH62" s="104"/>
      <c r="FI62" s="104"/>
      <c r="FJ62" s="104"/>
      <c r="FK62" s="104"/>
      <c r="FL62" s="104"/>
      <c r="FM62" s="104"/>
      <c r="FN62" s="104"/>
      <c r="FO62" s="104"/>
      <c r="FP62" s="104"/>
      <c r="FQ62" s="104"/>
      <c r="FR62" s="104"/>
      <c r="FS62" s="104"/>
      <c r="FT62" s="104"/>
      <c r="FU62" s="104"/>
      <c r="FV62" s="104"/>
      <c r="FW62" s="104"/>
      <c r="FX62" s="104"/>
      <c r="FY62" s="104"/>
      <c r="FZ62" s="104"/>
      <c r="GA62" s="104"/>
      <c r="GB62" s="104"/>
      <c r="GC62" s="104"/>
      <c r="GD62" s="104"/>
      <c r="GE62" s="104"/>
      <c r="GF62" s="104"/>
      <c r="GG62" s="104"/>
      <c r="GH62" s="104"/>
      <c r="GI62" s="104"/>
      <c r="GJ62" s="104"/>
      <c r="GK62" s="104"/>
      <c r="GL62" s="104"/>
      <c r="GM62" s="104"/>
      <c r="GN62" s="104"/>
      <c r="GO62" s="104"/>
      <c r="GP62" s="104"/>
      <c r="GQ62" s="104"/>
      <c r="GR62" s="104"/>
      <c r="GS62" s="104"/>
      <c r="GT62" s="104"/>
      <c r="GU62" s="104"/>
      <c r="GV62" s="104"/>
      <c r="GW62" s="104"/>
      <c r="GX62" s="104"/>
      <c r="GY62" s="104"/>
      <c r="GZ62" s="104"/>
      <c r="HA62" s="104"/>
      <c r="HB62" s="104"/>
      <c r="HC62" s="104"/>
      <c r="HD62" s="104"/>
      <c r="HE62" s="104"/>
      <c r="HF62" s="104"/>
      <c r="HG62" s="104"/>
      <c r="HH62" s="104"/>
      <c r="HI62" s="104"/>
      <c r="HJ62" s="104"/>
      <c r="HK62" s="104"/>
      <c r="HL62" s="104"/>
      <c r="HM62" s="104"/>
      <c r="HN62" s="104"/>
      <c r="HO62" s="104"/>
      <c r="HP62" s="104"/>
      <c r="HQ62" s="104"/>
    </row>
    <row r="63" s="53" customFormat="1" ht="171.95" customHeight="1" spans="1:232">
      <c r="A63" s="32">
        <v>59</v>
      </c>
      <c r="B63" s="86" t="s">
        <v>679</v>
      </c>
      <c r="C63" s="25" t="s">
        <v>303</v>
      </c>
      <c r="D63" s="32" t="s">
        <v>423</v>
      </c>
      <c r="E63" s="28" t="s">
        <v>680</v>
      </c>
      <c r="F63" s="87">
        <v>75000</v>
      </c>
      <c r="G63" s="87">
        <v>40000</v>
      </c>
      <c r="H63" s="88" t="s">
        <v>681</v>
      </c>
      <c r="I63" s="25" t="s">
        <v>682</v>
      </c>
      <c r="J63" s="25" t="s">
        <v>411</v>
      </c>
      <c r="K63" s="25" t="s">
        <v>411</v>
      </c>
      <c r="L63" s="25" t="s">
        <v>411</v>
      </c>
      <c r="M63" s="32">
        <v>15000</v>
      </c>
      <c r="N63" s="25" t="s">
        <v>45</v>
      </c>
      <c r="O63" s="25" t="s">
        <v>683</v>
      </c>
      <c r="P63" s="25" t="s">
        <v>306</v>
      </c>
      <c r="Q63" s="3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102"/>
      <c r="BF63" s="102"/>
      <c r="BG63" s="102"/>
      <c r="BH63" s="102"/>
      <c r="BI63" s="102"/>
      <c r="BJ63" s="102"/>
      <c r="BK63" s="102"/>
      <c r="BL63" s="102"/>
      <c r="BM63" s="102"/>
      <c r="BN63" s="102"/>
      <c r="BO63" s="102"/>
      <c r="BP63" s="102"/>
      <c r="BQ63" s="102"/>
      <c r="BR63" s="102"/>
      <c r="BS63" s="102"/>
      <c r="BT63" s="102"/>
      <c r="BU63" s="102"/>
      <c r="BV63" s="102"/>
      <c r="BW63" s="102"/>
      <c r="BX63" s="102"/>
      <c r="BY63" s="102"/>
      <c r="BZ63" s="102"/>
      <c r="CA63" s="102"/>
      <c r="CB63" s="102"/>
      <c r="CC63" s="102"/>
      <c r="CD63" s="10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02"/>
      <c r="ET63" s="102"/>
      <c r="EU63" s="102"/>
      <c r="EV63" s="102"/>
      <c r="EW63" s="102"/>
      <c r="EX63" s="102"/>
      <c r="EY63" s="102"/>
      <c r="EZ63" s="102"/>
      <c r="FA63" s="102"/>
      <c r="FB63" s="102"/>
      <c r="FC63" s="102"/>
      <c r="FD63" s="102"/>
      <c r="FE63" s="102"/>
      <c r="FF63" s="102"/>
      <c r="FG63" s="102"/>
      <c r="FH63" s="102"/>
      <c r="FI63" s="102"/>
      <c r="FJ63" s="102"/>
      <c r="FK63" s="102"/>
      <c r="FL63" s="102"/>
      <c r="FM63" s="102"/>
      <c r="FN63" s="102"/>
      <c r="FO63" s="102"/>
      <c r="FP63" s="102"/>
      <c r="FQ63" s="102"/>
      <c r="FR63" s="102"/>
      <c r="FS63" s="102"/>
      <c r="FT63" s="102"/>
      <c r="FU63" s="102"/>
      <c r="FV63" s="102"/>
      <c r="FW63" s="102"/>
      <c r="FX63" s="102"/>
      <c r="FY63" s="102"/>
      <c r="FZ63" s="102"/>
      <c r="GA63" s="102"/>
      <c r="GB63" s="102"/>
      <c r="GC63" s="102"/>
      <c r="GD63" s="102"/>
      <c r="GE63" s="102"/>
      <c r="GF63" s="102"/>
      <c r="GG63" s="102"/>
      <c r="GH63" s="102"/>
      <c r="GI63" s="102"/>
      <c r="GJ63" s="102"/>
      <c r="GK63" s="102"/>
      <c r="GL63" s="102"/>
      <c r="GM63" s="102"/>
      <c r="GN63" s="102"/>
      <c r="GO63" s="102"/>
      <c r="GP63" s="102"/>
      <c r="GQ63" s="102"/>
      <c r="GR63" s="102"/>
      <c r="GS63" s="102"/>
      <c r="GT63" s="102"/>
      <c r="GU63" s="102"/>
      <c r="GV63" s="102"/>
      <c r="GW63" s="102"/>
      <c r="GX63" s="102"/>
      <c r="GY63" s="102"/>
      <c r="GZ63" s="102"/>
      <c r="HA63" s="102"/>
      <c r="HB63" s="102"/>
      <c r="HC63" s="102"/>
      <c r="HD63" s="102"/>
      <c r="HE63" s="102"/>
      <c r="HF63" s="102"/>
      <c r="HG63" s="102"/>
      <c r="HH63" s="102"/>
      <c r="HI63" s="102"/>
      <c r="HJ63" s="102"/>
      <c r="HK63" s="102"/>
      <c r="HL63" s="102"/>
      <c r="HM63" s="102"/>
      <c r="HN63" s="102"/>
      <c r="HO63" s="102"/>
      <c r="HP63" s="102"/>
      <c r="HQ63" s="102"/>
      <c r="HR63" s="102"/>
      <c r="HS63" s="102"/>
      <c r="HT63" s="102"/>
      <c r="HU63" s="102"/>
      <c r="HV63" s="102"/>
      <c r="HW63" s="102"/>
      <c r="HX63" s="102"/>
    </row>
    <row r="64" s="53" customFormat="1" ht="191.1" customHeight="1" spans="1:232">
      <c r="A64" s="32">
        <v>60</v>
      </c>
      <c r="B64" s="86" t="s">
        <v>684</v>
      </c>
      <c r="C64" s="25" t="s">
        <v>303</v>
      </c>
      <c r="D64" s="87" t="s">
        <v>423</v>
      </c>
      <c r="E64" s="33" t="s">
        <v>685</v>
      </c>
      <c r="F64" s="87">
        <v>120000</v>
      </c>
      <c r="G64" s="87">
        <v>50000</v>
      </c>
      <c r="H64" s="88" t="s">
        <v>686</v>
      </c>
      <c r="I64" s="25" t="s">
        <v>687</v>
      </c>
      <c r="J64" s="25" t="s">
        <v>411</v>
      </c>
      <c r="K64" s="25" t="s">
        <v>411</v>
      </c>
      <c r="L64" s="25" t="s">
        <v>412</v>
      </c>
      <c r="M64" s="32">
        <v>8000</v>
      </c>
      <c r="N64" s="25" t="s">
        <v>688</v>
      </c>
      <c r="O64" s="25" t="s">
        <v>689</v>
      </c>
      <c r="P64" s="25" t="s">
        <v>306</v>
      </c>
      <c r="Q64" s="3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</row>
    <row r="65" s="50" customFormat="1" ht="172.5" customHeight="1" spans="1:17">
      <c r="A65" s="32">
        <v>61</v>
      </c>
      <c r="B65" s="33" t="s">
        <v>690</v>
      </c>
      <c r="C65" s="25" t="s">
        <v>90</v>
      </c>
      <c r="D65" s="32">
        <v>2022</v>
      </c>
      <c r="E65" s="33" t="s">
        <v>691</v>
      </c>
      <c r="F65" s="32">
        <v>160000</v>
      </c>
      <c r="G65" s="32">
        <v>160000</v>
      </c>
      <c r="H65" s="33" t="s">
        <v>109</v>
      </c>
      <c r="I65" s="25" t="s">
        <v>427</v>
      </c>
      <c r="J65" s="25" t="s">
        <v>446</v>
      </c>
      <c r="K65" s="25" t="s">
        <v>446</v>
      </c>
      <c r="L65" s="25" t="s">
        <v>446</v>
      </c>
      <c r="M65" s="32" t="s">
        <v>428</v>
      </c>
      <c r="N65" s="25" t="s">
        <v>77</v>
      </c>
      <c r="O65" s="25" t="s">
        <v>447</v>
      </c>
      <c r="P65" s="25" t="s">
        <v>448</v>
      </c>
      <c r="Q65" s="32"/>
    </row>
    <row r="66" s="54" customFormat="1" ht="90" customHeight="1" spans="1:17">
      <c r="A66" s="32">
        <v>62</v>
      </c>
      <c r="B66" s="33" t="s">
        <v>692</v>
      </c>
      <c r="C66" s="25" t="s">
        <v>97</v>
      </c>
      <c r="D66" s="32" t="s">
        <v>423</v>
      </c>
      <c r="E66" s="33" t="s">
        <v>693</v>
      </c>
      <c r="F66" s="32">
        <v>22000</v>
      </c>
      <c r="G66" s="32">
        <v>8000</v>
      </c>
      <c r="H66" s="33" t="s">
        <v>694</v>
      </c>
      <c r="I66" s="25" t="s">
        <v>695</v>
      </c>
      <c r="J66" s="25" t="s">
        <v>411</v>
      </c>
      <c r="K66" s="25" t="s">
        <v>446</v>
      </c>
      <c r="L66" s="25" t="s">
        <v>411</v>
      </c>
      <c r="M66" s="32">
        <v>5000</v>
      </c>
      <c r="N66" s="25" t="s">
        <v>45</v>
      </c>
      <c r="O66" s="25" t="s">
        <v>696</v>
      </c>
      <c r="P66" s="25" t="s">
        <v>414</v>
      </c>
      <c r="Q66" s="25"/>
    </row>
    <row r="67" s="50" customFormat="1" ht="154.5" customHeight="1" spans="1:17">
      <c r="A67" s="32">
        <v>63</v>
      </c>
      <c r="B67" s="81" t="s">
        <v>697</v>
      </c>
      <c r="C67" s="79" t="s">
        <v>105</v>
      </c>
      <c r="D67" s="80">
        <v>2022</v>
      </c>
      <c r="E67" s="81" t="s">
        <v>698</v>
      </c>
      <c r="F67" s="80">
        <v>200000</v>
      </c>
      <c r="G67" s="80">
        <v>200000</v>
      </c>
      <c r="H67" s="81" t="s">
        <v>109</v>
      </c>
      <c r="I67" s="25" t="s">
        <v>427</v>
      </c>
      <c r="J67" s="25" t="s">
        <v>699</v>
      </c>
      <c r="K67" s="25" t="s">
        <v>467</v>
      </c>
      <c r="L67" s="25" t="s">
        <v>412</v>
      </c>
      <c r="M67" s="32">
        <v>10000</v>
      </c>
      <c r="N67" s="25" t="s">
        <v>45</v>
      </c>
      <c r="O67" s="79" t="s">
        <v>700</v>
      </c>
      <c r="P67" s="79" t="s">
        <v>421</v>
      </c>
      <c r="Q67" s="32"/>
    </row>
    <row r="68" s="51" customFormat="1" ht="83.1" customHeight="1" spans="1:17">
      <c r="A68" s="32">
        <v>64</v>
      </c>
      <c r="B68" s="33" t="s">
        <v>701</v>
      </c>
      <c r="C68" s="25" t="s">
        <v>75</v>
      </c>
      <c r="D68" s="83" t="s">
        <v>416</v>
      </c>
      <c r="E68" s="33" t="s">
        <v>702</v>
      </c>
      <c r="F68" s="83">
        <v>30000</v>
      </c>
      <c r="G68" s="83">
        <v>10000</v>
      </c>
      <c r="H68" s="33" t="s">
        <v>703</v>
      </c>
      <c r="I68" s="25" t="s">
        <v>704</v>
      </c>
      <c r="J68" s="25" t="s">
        <v>427</v>
      </c>
      <c r="K68" s="25" t="s">
        <v>427</v>
      </c>
      <c r="L68" s="25" t="s">
        <v>446</v>
      </c>
      <c r="M68" s="83">
        <v>2000</v>
      </c>
      <c r="N68" s="25" t="s">
        <v>628</v>
      </c>
      <c r="O68" s="25" t="s">
        <v>705</v>
      </c>
      <c r="P68" s="25" t="s">
        <v>430</v>
      </c>
      <c r="Q68" s="37"/>
    </row>
    <row r="69" s="51" customFormat="1" ht="137.1" customHeight="1" spans="1:17">
      <c r="A69" s="32">
        <v>65</v>
      </c>
      <c r="B69" s="33" t="s">
        <v>706</v>
      </c>
      <c r="C69" s="25" t="s">
        <v>75</v>
      </c>
      <c r="D69" s="82" t="s">
        <v>416</v>
      </c>
      <c r="E69" s="33" t="s">
        <v>707</v>
      </c>
      <c r="F69" s="91">
        <v>40000</v>
      </c>
      <c r="G69" s="82">
        <v>25000</v>
      </c>
      <c r="H69" s="81" t="s">
        <v>708</v>
      </c>
      <c r="I69" s="25" t="s">
        <v>427</v>
      </c>
      <c r="J69" s="25" t="s">
        <v>427</v>
      </c>
      <c r="K69" s="25" t="s">
        <v>427</v>
      </c>
      <c r="L69" s="25" t="s">
        <v>412</v>
      </c>
      <c r="M69" s="83"/>
      <c r="N69" s="25" t="s">
        <v>628</v>
      </c>
      <c r="O69" s="25" t="s">
        <v>709</v>
      </c>
      <c r="P69" s="25" t="s">
        <v>430</v>
      </c>
      <c r="Q69" s="37"/>
    </row>
    <row r="70" s="50" customFormat="1" ht="75.95" customHeight="1" spans="1:17">
      <c r="A70" s="32">
        <v>66</v>
      </c>
      <c r="B70" s="33" t="s">
        <v>710</v>
      </c>
      <c r="C70" s="25" t="s">
        <v>82</v>
      </c>
      <c r="D70" s="32">
        <v>2022</v>
      </c>
      <c r="E70" s="33" t="s">
        <v>711</v>
      </c>
      <c r="F70" s="32">
        <v>198940</v>
      </c>
      <c r="G70" s="32">
        <v>198940</v>
      </c>
      <c r="H70" s="33" t="s">
        <v>109</v>
      </c>
      <c r="I70" s="25" t="s">
        <v>712</v>
      </c>
      <c r="J70" s="25" t="s">
        <v>440</v>
      </c>
      <c r="K70" s="25" t="s">
        <v>440</v>
      </c>
      <c r="L70" s="25" t="s">
        <v>641</v>
      </c>
      <c r="M70" s="32">
        <v>10000</v>
      </c>
      <c r="N70" s="25" t="s">
        <v>45</v>
      </c>
      <c r="O70" s="25" t="s">
        <v>713</v>
      </c>
      <c r="P70" s="25" t="s">
        <v>443</v>
      </c>
      <c r="Q70" s="32"/>
    </row>
    <row r="71" s="50" customFormat="1" ht="81.95" customHeight="1" spans="1:17">
      <c r="A71" s="32">
        <v>67</v>
      </c>
      <c r="B71" s="33" t="s">
        <v>714</v>
      </c>
      <c r="C71" s="25" t="s">
        <v>82</v>
      </c>
      <c r="D71" s="32" t="s">
        <v>416</v>
      </c>
      <c r="E71" s="33" t="s">
        <v>715</v>
      </c>
      <c r="F71" s="32">
        <v>78140</v>
      </c>
      <c r="G71" s="32">
        <v>53140</v>
      </c>
      <c r="H71" s="33" t="s">
        <v>716</v>
      </c>
      <c r="I71" s="25" t="s">
        <v>717</v>
      </c>
      <c r="J71" s="25" t="s">
        <v>440</v>
      </c>
      <c r="K71" s="25" t="s">
        <v>440</v>
      </c>
      <c r="L71" s="25" t="s">
        <v>412</v>
      </c>
      <c r="M71" s="32" t="s">
        <v>428</v>
      </c>
      <c r="N71" s="25" t="s">
        <v>45</v>
      </c>
      <c r="O71" s="25" t="s">
        <v>718</v>
      </c>
      <c r="P71" s="25" t="s">
        <v>443</v>
      </c>
      <c r="Q71" s="32"/>
    </row>
    <row r="72" s="50" customFormat="1" ht="129.95" customHeight="1" spans="1:17">
      <c r="A72" s="32">
        <v>68</v>
      </c>
      <c r="B72" s="105" t="s">
        <v>719</v>
      </c>
      <c r="C72" s="25" t="s">
        <v>90</v>
      </c>
      <c r="D72" s="32" t="s">
        <v>407</v>
      </c>
      <c r="E72" s="33" t="s">
        <v>720</v>
      </c>
      <c r="F72" s="32">
        <v>250000</v>
      </c>
      <c r="G72" s="32">
        <v>50000</v>
      </c>
      <c r="H72" s="105" t="s">
        <v>721</v>
      </c>
      <c r="I72" s="25" t="s">
        <v>722</v>
      </c>
      <c r="J72" s="34" t="s">
        <v>411</v>
      </c>
      <c r="K72" s="34" t="s">
        <v>411</v>
      </c>
      <c r="L72" s="34" t="s">
        <v>411</v>
      </c>
      <c r="M72" s="32" t="s">
        <v>428</v>
      </c>
      <c r="N72" s="34" t="s">
        <v>45</v>
      </c>
      <c r="O72" s="25" t="s">
        <v>723</v>
      </c>
      <c r="P72" s="25" t="s">
        <v>448</v>
      </c>
      <c r="Q72" s="32"/>
    </row>
    <row r="73" s="50" customFormat="1" ht="60" customHeight="1" spans="1:17">
      <c r="A73" s="32">
        <v>69</v>
      </c>
      <c r="B73" s="33" t="s">
        <v>724</v>
      </c>
      <c r="C73" s="25" t="s">
        <v>90</v>
      </c>
      <c r="D73" s="32">
        <v>2022</v>
      </c>
      <c r="E73" s="33" t="s">
        <v>725</v>
      </c>
      <c r="F73" s="32">
        <v>20000</v>
      </c>
      <c r="G73" s="32">
        <v>20000</v>
      </c>
      <c r="H73" s="33" t="s">
        <v>109</v>
      </c>
      <c r="I73" s="25" t="s">
        <v>427</v>
      </c>
      <c r="J73" s="34" t="s">
        <v>446</v>
      </c>
      <c r="K73" s="34" t="s">
        <v>411</v>
      </c>
      <c r="L73" s="34" t="s">
        <v>411</v>
      </c>
      <c r="M73" s="32" t="s">
        <v>428</v>
      </c>
      <c r="N73" s="34" t="s">
        <v>45</v>
      </c>
      <c r="O73" s="25" t="s">
        <v>726</v>
      </c>
      <c r="P73" s="25" t="s">
        <v>448</v>
      </c>
      <c r="Q73" s="32"/>
    </row>
    <row r="74" s="54" customFormat="1" ht="102" customHeight="1" spans="1:17">
      <c r="A74" s="32">
        <v>70</v>
      </c>
      <c r="B74" s="33" t="s">
        <v>727</v>
      </c>
      <c r="C74" s="25" t="s">
        <v>90</v>
      </c>
      <c r="D74" s="32">
        <v>2022</v>
      </c>
      <c r="E74" s="33" t="s">
        <v>728</v>
      </c>
      <c r="F74" s="32">
        <v>30000</v>
      </c>
      <c r="G74" s="32">
        <v>30000</v>
      </c>
      <c r="H74" s="33" t="s">
        <v>109</v>
      </c>
      <c r="I74" s="25" t="s">
        <v>729</v>
      </c>
      <c r="J74" s="25" t="s">
        <v>411</v>
      </c>
      <c r="K74" s="25" t="s">
        <v>411</v>
      </c>
      <c r="L74" s="25" t="s">
        <v>412</v>
      </c>
      <c r="M74" s="32" t="s">
        <v>428</v>
      </c>
      <c r="N74" s="25" t="s">
        <v>45</v>
      </c>
      <c r="O74" s="25" t="s">
        <v>730</v>
      </c>
      <c r="P74" s="25" t="s">
        <v>448</v>
      </c>
      <c r="Q74" s="119"/>
    </row>
    <row r="75" s="54" customFormat="1" ht="85.5" customHeight="1" spans="1:17">
      <c r="A75" s="32">
        <v>71</v>
      </c>
      <c r="B75" s="33" t="s">
        <v>731</v>
      </c>
      <c r="C75" s="25" t="s">
        <v>97</v>
      </c>
      <c r="D75" s="32">
        <v>2022</v>
      </c>
      <c r="E75" s="33" t="s">
        <v>732</v>
      </c>
      <c r="F75" s="32">
        <v>23000</v>
      </c>
      <c r="G75" s="32">
        <v>23000</v>
      </c>
      <c r="H75" s="33" t="s">
        <v>109</v>
      </c>
      <c r="I75" s="25" t="s">
        <v>733</v>
      </c>
      <c r="J75" s="25" t="s">
        <v>411</v>
      </c>
      <c r="K75" s="25" t="s">
        <v>446</v>
      </c>
      <c r="L75" s="25" t="s">
        <v>411</v>
      </c>
      <c r="M75" s="32">
        <v>15000</v>
      </c>
      <c r="N75" s="25" t="s">
        <v>45</v>
      </c>
      <c r="O75" s="25" t="s">
        <v>734</v>
      </c>
      <c r="P75" s="25" t="s">
        <v>414</v>
      </c>
      <c r="Q75" s="25"/>
    </row>
    <row r="76" s="58" customFormat="1" ht="171" customHeight="1" spans="1:232">
      <c r="A76" s="32">
        <v>72</v>
      </c>
      <c r="B76" s="106" t="s">
        <v>735</v>
      </c>
      <c r="C76" s="25" t="s">
        <v>303</v>
      </c>
      <c r="D76" s="87" t="s">
        <v>423</v>
      </c>
      <c r="E76" s="28" t="s">
        <v>736</v>
      </c>
      <c r="F76" s="87">
        <v>30000</v>
      </c>
      <c r="G76" s="87">
        <v>5000</v>
      </c>
      <c r="H76" s="88" t="s">
        <v>737</v>
      </c>
      <c r="I76" s="25" t="s">
        <v>427</v>
      </c>
      <c r="J76" s="25" t="s">
        <v>446</v>
      </c>
      <c r="K76" s="115" t="s">
        <v>446</v>
      </c>
      <c r="L76" s="25" t="s">
        <v>446</v>
      </c>
      <c r="M76" s="32">
        <v>5000</v>
      </c>
      <c r="N76" s="99" t="s">
        <v>45</v>
      </c>
      <c r="O76" s="25" t="s">
        <v>738</v>
      </c>
      <c r="P76" s="25" t="s">
        <v>306</v>
      </c>
      <c r="Q76" s="32"/>
      <c r="R76" s="120"/>
      <c r="S76" s="120"/>
      <c r="T76" s="120"/>
      <c r="U76" s="120"/>
      <c r="V76" s="120"/>
      <c r="W76" s="120"/>
      <c r="X76" s="120"/>
      <c r="Y76" s="120"/>
      <c r="Z76" s="120"/>
      <c r="AA76" s="120"/>
      <c r="AB76" s="120"/>
      <c r="AC76" s="120"/>
      <c r="AD76" s="120"/>
      <c r="AE76" s="120"/>
      <c r="AF76" s="120"/>
      <c r="AG76" s="120"/>
      <c r="AH76" s="120"/>
      <c r="AI76" s="120"/>
      <c r="AJ76" s="120"/>
      <c r="AK76" s="120"/>
      <c r="AL76" s="120"/>
      <c r="AM76" s="120"/>
      <c r="AN76" s="120"/>
      <c r="AO76" s="120"/>
      <c r="AP76" s="120"/>
      <c r="AQ76" s="120"/>
      <c r="AR76" s="120"/>
      <c r="AS76" s="120"/>
      <c r="AT76" s="120"/>
      <c r="AU76" s="120"/>
      <c r="AV76" s="120"/>
      <c r="AW76" s="120"/>
      <c r="AX76" s="120"/>
      <c r="AY76" s="120"/>
      <c r="AZ76" s="120"/>
      <c r="BA76" s="120"/>
      <c r="BB76" s="120"/>
      <c r="BC76" s="120"/>
      <c r="BD76" s="120"/>
      <c r="BE76" s="120"/>
      <c r="BF76" s="120"/>
      <c r="BG76" s="120"/>
      <c r="BH76" s="120"/>
      <c r="BI76" s="120"/>
      <c r="BJ76" s="120"/>
      <c r="BK76" s="120"/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0"/>
      <c r="BY76" s="120"/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0"/>
      <c r="FI76" s="120"/>
      <c r="FJ76" s="120"/>
      <c r="FK76" s="120"/>
      <c r="FL76" s="120"/>
      <c r="FM76" s="120"/>
      <c r="FN76" s="120"/>
      <c r="FO76" s="120"/>
      <c r="FP76" s="120"/>
      <c r="FQ76" s="120"/>
      <c r="FR76" s="120"/>
      <c r="FS76" s="120"/>
      <c r="FT76" s="120"/>
      <c r="FU76" s="120"/>
      <c r="FV76" s="120"/>
      <c r="FW76" s="120"/>
      <c r="FX76" s="120"/>
      <c r="FY76" s="120"/>
      <c r="FZ76" s="120"/>
      <c r="GA76" s="120"/>
      <c r="GB76" s="120"/>
      <c r="GC76" s="120"/>
      <c r="GD76" s="120"/>
      <c r="GE76" s="120"/>
      <c r="GF76" s="120"/>
      <c r="GG76" s="120"/>
      <c r="GH76" s="120"/>
      <c r="GI76" s="120"/>
      <c r="GJ76" s="120"/>
      <c r="GK76" s="120"/>
      <c r="GL76" s="120"/>
      <c r="GM76" s="120"/>
      <c r="GN76" s="120"/>
      <c r="GO76" s="120"/>
      <c r="GP76" s="120"/>
      <c r="GQ76" s="120"/>
      <c r="GR76" s="120"/>
      <c r="GS76" s="120"/>
      <c r="GT76" s="120"/>
      <c r="GU76" s="120"/>
      <c r="GV76" s="120"/>
      <c r="GW76" s="120"/>
      <c r="GX76" s="120"/>
      <c r="GY76" s="120"/>
      <c r="GZ76" s="120"/>
      <c r="HA76" s="120"/>
      <c r="HB76" s="120"/>
      <c r="HC76" s="120"/>
      <c r="HD76" s="120"/>
      <c r="HE76" s="120"/>
      <c r="HF76" s="120"/>
      <c r="HG76" s="120"/>
      <c r="HH76" s="120"/>
      <c r="HI76" s="120"/>
      <c r="HJ76" s="120"/>
      <c r="HK76" s="120"/>
      <c r="HL76" s="120"/>
      <c r="HM76" s="120"/>
      <c r="HN76" s="120"/>
      <c r="HO76" s="120"/>
      <c r="HP76" s="120"/>
      <c r="HQ76" s="120"/>
      <c r="HR76" s="120"/>
      <c r="HS76" s="120"/>
      <c r="HT76" s="120"/>
      <c r="HU76" s="120"/>
      <c r="HV76" s="120"/>
      <c r="HW76" s="120"/>
      <c r="HX76" s="120"/>
    </row>
    <row r="77" s="53" customFormat="1" ht="231.95" customHeight="1" spans="1:232">
      <c r="A77" s="32">
        <v>73</v>
      </c>
      <c r="B77" s="86" t="s">
        <v>739</v>
      </c>
      <c r="C77" s="25" t="s">
        <v>303</v>
      </c>
      <c r="D77" s="87" t="s">
        <v>416</v>
      </c>
      <c r="E77" s="28" t="s">
        <v>740</v>
      </c>
      <c r="F77" s="87">
        <v>100000</v>
      </c>
      <c r="G77" s="87">
        <v>30000</v>
      </c>
      <c r="H77" s="88" t="s">
        <v>741</v>
      </c>
      <c r="I77" s="25" t="s">
        <v>742</v>
      </c>
      <c r="J77" s="25" t="s">
        <v>411</v>
      </c>
      <c r="K77" s="25" t="s">
        <v>411</v>
      </c>
      <c r="L77" s="25" t="s">
        <v>411</v>
      </c>
      <c r="M77" s="32">
        <v>15000</v>
      </c>
      <c r="N77" s="25" t="s">
        <v>45</v>
      </c>
      <c r="O77" s="25" t="s">
        <v>743</v>
      </c>
      <c r="P77" s="25" t="s">
        <v>306</v>
      </c>
      <c r="Q77" s="3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102"/>
      <c r="AJ77" s="102"/>
      <c r="AK77" s="102"/>
      <c r="AL77" s="102"/>
      <c r="AM77" s="102"/>
      <c r="AN77" s="102"/>
      <c r="AO77" s="102"/>
      <c r="AP77" s="102"/>
      <c r="AQ77" s="102"/>
      <c r="AR77" s="102"/>
      <c r="AS77" s="102"/>
      <c r="AT77" s="102"/>
      <c r="AU77" s="102"/>
      <c r="AV77" s="102"/>
      <c r="AW77" s="102"/>
      <c r="AX77" s="102"/>
      <c r="AY77" s="102"/>
      <c r="AZ77" s="102"/>
      <c r="BA77" s="102"/>
      <c r="BB77" s="102"/>
      <c r="BC77" s="102"/>
      <c r="BD77" s="102"/>
      <c r="BE77" s="102"/>
      <c r="BF77" s="102"/>
      <c r="BG77" s="102"/>
      <c r="BH77" s="102"/>
      <c r="BI77" s="102"/>
      <c r="BJ77" s="102"/>
      <c r="BK77" s="102"/>
      <c r="BL77" s="102"/>
      <c r="BM77" s="102"/>
      <c r="BN77" s="102"/>
      <c r="BO77" s="102"/>
      <c r="BP77" s="102"/>
      <c r="BQ77" s="102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2"/>
      <c r="CF77" s="102"/>
      <c r="CG77" s="102"/>
      <c r="CH77" s="102"/>
      <c r="CI77" s="102"/>
      <c r="CJ77" s="102"/>
      <c r="CK77" s="102"/>
      <c r="CL77" s="102"/>
      <c r="CM77" s="102"/>
      <c r="CN77" s="102"/>
      <c r="CO77" s="102"/>
      <c r="CP77" s="102"/>
      <c r="CQ77" s="102"/>
      <c r="CR77" s="102"/>
      <c r="CS77" s="102"/>
      <c r="CT77" s="102"/>
      <c r="CU77" s="102"/>
      <c r="CV77" s="102"/>
      <c r="CW77" s="102"/>
      <c r="CX77" s="102"/>
      <c r="CY77" s="102"/>
      <c r="CZ77" s="102"/>
      <c r="DA77" s="102"/>
      <c r="DB77" s="102"/>
      <c r="DC77" s="102"/>
      <c r="DD77" s="102"/>
      <c r="DE77" s="102"/>
      <c r="DF77" s="102"/>
      <c r="DG77" s="102"/>
      <c r="DH77" s="102"/>
      <c r="DI77" s="102"/>
      <c r="DJ77" s="102"/>
      <c r="DK77" s="102"/>
      <c r="DL77" s="102"/>
      <c r="DM77" s="102"/>
      <c r="DN77" s="102"/>
      <c r="DO77" s="102"/>
      <c r="DP77" s="102"/>
      <c r="DQ77" s="102"/>
      <c r="DR77" s="102"/>
      <c r="DS77" s="102"/>
      <c r="DT77" s="102"/>
      <c r="DU77" s="102"/>
      <c r="DV77" s="102"/>
      <c r="DW77" s="102"/>
      <c r="DX77" s="102"/>
      <c r="DY77" s="102"/>
      <c r="DZ77" s="102"/>
      <c r="EA77" s="102"/>
      <c r="EB77" s="102"/>
      <c r="EC77" s="102"/>
      <c r="ED77" s="102"/>
      <c r="EE77" s="102"/>
      <c r="EF77" s="102"/>
      <c r="EG77" s="102"/>
      <c r="EH77" s="102"/>
      <c r="EI77" s="102"/>
      <c r="EJ77" s="102"/>
      <c r="EK77" s="102"/>
      <c r="EL77" s="102"/>
      <c r="EM77" s="102"/>
      <c r="EN77" s="102"/>
      <c r="EO77" s="102"/>
      <c r="EP77" s="102"/>
      <c r="EQ77" s="102"/>
      <c r="ER77" s="102"/>
      <c r="ES77" s="102"/>
      <c r="ET77" s="102"/>
      <c r="EU77" s="102"/>
      <c r="EV77" s="102"/>
      <c r="EW77" s="102"/>
      <c r="EX77" s="102"/>
      <c r="EY77" s="102"/>
      <c r="EZ77" s="102"/>
      <c r="FA77" s="102"/>
      <c r="FB77" s="102"/>
      <c r="FC77" s="102"/>
      <c r="FD77" s="102"/>
      <c r="FE77" s="102"/>
      <c r="FF77" s="102"/>
      <c r="FG77" s="102"/>
      <c r="FH77" s="102"/>
      <c r="FI77" s="102"/>
      <c r="FJ77" s="102"/>
      <c r="FK77" s="102"/>
      <c r="FL77" s="102"/>
      <c r="FM77" s="102"/>
      <c r="FN77" s="102"/>
      <c r="FO77" s="102"/>
      <c r="FP77" s="102"/>
      <c r="FQ77" s="102"/>
      <c r="FR77" s="102"/>
      <c r="FS77" s="102"/>
      <c r="FT77" s="102"/>
      <c r="FU77" s="102"/>
      <c r="FV77" s="102"/>
      <c r="FW77" s="102"/>
      <c r="FX77" s="102"/>
      <c r="FY77" s="102"/>
      <c r="FZ77" s="102"/>
      <c r="GA77" s="102"/>
      <c r="GB77" s="102"/>
      <c r="GC77" s="102"/>
      <c r="GD77" s="102"/>
      <c r="GE77" s="102"/>
      <c r="GF77" s="102"/>
      <c r="GG77" s="102"/>
      <c r="GH77" s="102"/>
      <c r="GI77" s="102"/>
      <c r="GJ77" s="102"/>
      <c r="GK77" s="102"/>
      <c r="GL77" s="102"/>
      <c r="GM77" s="102"/>
      <c r="GN77" s="102"/>
      <c r="GO77" s="102"/>
      <c r="GP77" s="102"/>
      <c r="GQ77" s="102"/>
      <c r="GR77" s="102"/>
      <c r="GS77" s="102"/>
      <c r="GT77" s="102"/>
      <c r="GU77" s="102"/>
      <c r="GV77" s="102"/>
      <c r="GW77" s="102"/>
      <c r="GX77" s="102"/>
      <c r="GY77" s="102"/>
      <c r="GZ77" s="102"/>
      <c r="HA77" s="102"/>
      <c r="HB77" s="102"/>
      <c r="HC77" s="102"/>
      <c r="HD77" s="102"/>
      <c r="HE77" s="102"/>
      <c r="HF77" s="102"/>
      <c r="HG77" s="102"/>
      <c r="HH77" s="102"/>
      <c r="HI77" s="102"/>
      <c r="HJ77" s="102"/>
      <c r="HK77" s="102"/>
      <c r="HL77" s="102"/>
      <c r="HM77" s="102"/>
      <c r="HN77" s="102"/>
      <c r="HO77" s="102"/>
      <c r="HP77" s="102"/>
      <c r="HQ77" s="102"/>
      <c r="HR77" s="102"/>
      <c r="HS77" s="102"/>
      <c r="HT77" s="102"/>
      <c r="HU77" s="102"/>
      <c r="HV77" s="102"/>
      <c r="HW77" s="102"/>
      <c r="HX77" s="102"/>
    </row>
    <row r="78" s="50" customFormat="1" ht="246.95" customHeight="1" spans="1:17">
      <c r="A78" s="32">
        <v>74</v>
      </c>
      <c r="B78" s="33" t="s">
        <v>744</v>
      </c>
      <c r="C78" s="25" t="s">
        <v>75</v>
      </c>
      <c r="D78" s="32" t="s">
        <v>416</v>
      </c>
      <c r="E78" s="33" t="s">
        <v>745</v>
      </c>
      <c r="F78" s="32">
        <v>105000</v>
      </c>
      <c r="G78" s="32">
        <v>30000</v>
      </c>
      <c r="H78" s="33" t="s">
        <v>746</v>
      </c>
      <c r="I78" s="25" t="s">
        <v>427</v>
      </c>
      <c r="J78" s="25" t="s">
        <v>427</v>
      </c>
      <c r="K78" s="25" t="s">
        <v>427</v>
      </c>
      <c r="L78" s="25" t="s">
        <v>412</v>
      </c>
      <c r="M78" s="32" t="s">
        <v>428</v>
      </c>
      <c r="N78" s="25" t="s">
        <v>747</v>
      </c>
      <c r="O78" s="25" t="s">
        <v>748</v>
      </c>
      <c r="P78" s="25" t="s">
        <v>430</v>
      </c>
      <c r="Q78" s="32"/>
    </row>
    <row r="79" s="59" customFormat="1" ht="126" customHeight="1" spans="1:17">
      <c r="A79" s="32">
        <v>75</v>
      </c>
      <c r="B79" s="33" t="s">
        <v>749</v>
      </c>
      <c r="C79" s="25" t="s">
        <v>75</v>
      </c>
      <c r="D79" s="32" t="s">
        <v>423</v>
      </c>
      <c r="E79" s="33" t="s">
        <v>750</v>
      </c>
      <c r="F79" s="32">
        <v>110000</v>
      </c>
      <c r="G79" s="32">
        <v>30000</v>
      </c>
      <c r="H79" s="33" t="s">
        <v>751</v>
      </c>
      <c r="I79" s="25" t="s">
        <v>427</v>
      </c>
      <c r="J79" s="25" t="s">
        <v>427</v>
      </c>
      <c r="K79" s="25" t="s">
        <v>427</v>
      </c>
      <c r="L79" s="25" t="s">
        <v>446</v>
      </c>
      <c r="M79" s="83"/>
      <c r="N79" s="25" t="s">
        <v>752</v>
      </c>
      <c r="O79" s="25" t="s">
        <v>753</v>
      </c>
      <c r="P79" s="25" t="s">
        <v>430</v>
      </c>
      <c r="Q79" s="25"/>
    </row>
    <row r="80" s="50" customFormat="1" ht="87.95" customHeight="1" spans="1:17">
      <c r="A80" s="32">
        <v>76</v>
      </c>
      <c r="B80" s="33" t="s">
        <v>754</v>
      </c>
      <c r="C80" s="25" t="s">
        <v>82</v>
      </c>
      <c r="D80" s="32" t="s">
        <v>423</v>
      </c>
      <c r="E80" s="33" t="s">
        <v>755</v>
      </c>
      <c r="F80" s="32">
        <v>225000</v>
      </c>
      <c r="G80" s="32">
        <v>20000</v>
      </c>
      <c r="H80" s="33" t="s">
        <v>756</v>
      </c>
      <c r="I80" s="25" t="s">
        <v>427</v>
      </c>
      <c r="J80" s="25" t="s">
        <v>427</v>
      </c>
      <c r="K80" s="25" t="s">
        <v>427</v>
      </c>
      <c r="L80" s="25" t="s">
        <v>412</v>
      </c>
      <c r="M80" s="32" t="s">
        <v>428</v>
      </c>
      <c r="N80" s="25" t="s">
        <v>45</v>
      </c>
      <c r="O80" s="25" t="s">
        <v>757</v>
      </c>
      <c r="P80" s="25" t="s">
        <v>443</v>
      </c>
      <c r="Q80" s="32"/>
    </row>
    <row r="81" s="58" customFormat="1" ht="72" customHeight="1" spans="1:17">
      <c r="A81" s="32">
        <v>77</v>
      </c>
      <c r="B81" s="105" t="s">
        <v>758</v>
      </c>
      <c r="C81" s="25" t="s">
        <v>90</v>
      </c>
      <c r="D81" s="32" t="s">
        <v>423</v>
      </c>
      <c r="E81" s="107" t="s">
        <v>759</v>
      </c>
      <c r="F81" s="32">
        <v>20000</v>
      </c>
      <c r="G81" s="32">
        <v>5000</v>
      </c>
      <c r="H81" s="105" t="s">
        <v>760</v>
      </c>
      <c r="I81" s="25" t="s">
        <v>761</v>
      </c>
      <c r="J81" s="34" t="s">
        <v>446</v>
      </c>
      <c r="K81" s="34" t="s">
        <v>446</v>
      </c>
      <c r="L81" s="34" t="s">
        <v>446</v>
      </c>
      <c r="M81" s="36"/>
      <c r="N81" s="116" t="s">
        <v>45</v>
      </c>
      <c r="O81" s="25" t="s">
        <v>762</v>
      </c>
      <c r="P81" s="25" t="s">
        <v>448</v>
      </c>
      <c r="Q81" s="32"/>
    </row>
    <row r="82" s="50" customFormat="1" ht="112.5" customHeight="1" spans="1:226">
      <c r="A82" s="32">
        <v>78</v>
      </c>
      <c r="B82" s="33" t="s">
        <v>763</v>
      </c>
      <c r="C82" s="25" t="s">
        <v>97</v>
      </c>
      <c r="D82" s="32" t="s">
        <v>407</v>
      </c>
      <c r="E82" s="33" t="s">
        <v>764</v>
      </c>
      <c r="F82" s="32">
        <v>110000</v>
      </c>
      <c r="G82" s="36">
        <v>30000</v>
      </c>
      <c r="H82" s="33" t="s">
        <v>765</v>
      </c>
      <c r="I82" s="25" t="s">
        <v>766</v>
      </c>
      <c r="J82" s="25" t="s">
        <v>411</v>
      </c>
      <c r="K82" s="25" t="s">
        <v>446</v>
      </c>
      <c r="L82" s="25" t="s">
        <v>767</v>
      </c>
      <c r="M82" s="32" t="s">
        <v>428</v>
      </c>
      <c r="N82" s="25" t="s">
        <v>45</v>
      </c>
      <c r="O82" s="25" t="s">
        <v>768</v>
      </c>
      <c r="P82" s="25" t="s">
        <v>414</v>
      </c>
      <c r="Q82" s="3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  <c r="GA82" s="52"/>
      <c r="GB82" s="52"/>
      <c r="GC82" s="52"/>
      <c r="GD82" s="52"/>
      <c r="GE82" s="52"/>
      <c r="GF82" s="52"/>
      <c r="GG82" s="52"/>
      <c r="GH82" s="52"/>
      <c r="GI82" s="52"/>
      <c r="GJ82" s="52"/>
      <c r="GK82" s="52"/>
      <c r="GL82" s="52"/>
      <c r="GM82" s="52"/>
      <c r="GN82" s="52"/>
      <c r="GO82" s="52"/>
      <c r="GP82" s="52"/>
      <c r="GQ82" s="52"/>
      <c r="GR82" s="52"/>
      <c r="GS82" s="52"/>
      <c r="GT82" s="52"/>
      <c r="GU82" s="52"/>
      <c r="GV82" s="52"/>
      <c r="GW82" s="52"/>
      <c r="GX82" s="52"/>
      <c r="GY82" s="52"/>
      <c r="GZ82" s="52"/>
      <c r="HA82" s="52"/>
      <c r="HB82" s="52"/>
      <c r="HC82" s="52"/>
      <c r="HD82" s="52"/>
      <c r="HE82" s="52"/>
      <c r="HF82" s="52"/>
      <c r="HG82" s="52"/>
      <c r="HH82" s="52"/>
      <c r="HI82" s="52"/>
      <c r="HJ82" s="52"/>
      <c r="HK82" s="52"/>
      <c r="HL82" s="52"/>
      <c r="HM82" s="52"/>
      <c r="HN82" s="52"/>
      <c r="HO82" s="52"/>
      <c r="HP82" s="52"/>
      <c r="HQ82" s="52"/>
      <c r="HR82" s="52"/>
    </row>
    <row r="83" s="53" customFormat="1" ht="102" customHeight="1" spans="1:17">
      <c r="A83" s="32">
        <v>79</v>
      </c>
      <c r="B83" s="33" t="s">
        <v>769</v>
      </c>
      <c r="C83" s="25" t="s">
        <v>303</v>
      </c>
      <c r="D83" s="32" t="s">
        <v>416</v>
      </c>
      <c r="E83" s="33" t="s">
        <v>770</v>
      </c>
      <c r="F83" s="32">
        <v>35000</v>
      </c>
      <c r="G83" s="32">
        <v>20000</v>
      </c>
      <c r="H83" s="33" t="s">
        <v>771</v>
      </c>
      <c r="I83" s="25" t="s">
        <v>772</v>
      </c>
      <c r="J83" s="25" t="s">
        <v>411</v>
      </c>
      <c r="K83" s="25" t="s">
        <v>411</v>
      </c>
      <c r="L83" s="25" t="s">
        <v>411</v>
      </c>
      <c r="M83" s="32">
        <v>10000</v>
      </c>
      <c r="N83" s="25" t="s">
        <v>45</v>
      </c>
      <c r="O83" s="25" t="s">
        <v>773</v>
      </c>
      <c r="P83" s="25" t="s">
        <v>306</v>
      </c>
      <c r="Q83" s="32"/>
    </row>
    <row r="84" s="53" customFormat="1" ht="95.1" customHeight="1" spans="1:17">
      <c r="A84" s="32">
        <v>80</v>
      </c>
      <c r="B84" s="33" t="s">
        <v>774</v>
      </c>
      <c r="C84" s="25" t="s">
        <v>303</v>
      </c>
      <c r="D84" s="32" t="s">
        <v>423</v>
      </c>
      <c r="E84" s="33" t="s">
        <v>775</v>
      </c>
      <c r="F84" s="32">
        <v>100000</v>
      </c>
      <c r="G84" s="32">
        <v>5000</v>
      </c>
      <c r="H84" s="28" t="s">
        <v>776</v>
      </c>
      <c r="I84" s="25" t="s">
        <v>427</v>
      </c>
      <c r="J84" s="25" t="s">
        <v>411</v>
      </c>
      <c r="K84" s="25" t="s">
        <v>446</v>
      </c>
      <c r="L84" s="25" t="s">
        <v>446</v>
      </c>
      <c r="M84" s="32">
        <v>5000</v>
      </c>
      <c r="N84" s="25" t="s">
        <v>45</v>
      </c>
      <c r="O84" s="25" t="s">
        <v>184</v>
      </c>
      <c r="P84" s="25" t="s">
        <v>306</v>
      </c>
      <c r="Q84" s="32"/>
    </row>
    <row r="85" s="50" customFormat="1" ht="81.95" customHeight="1" spans="1:17">
      <c r="A85" s="32">
        <v>81</v>
      </c>
      <c r="B85" s="33" t="s">
        <v>777</v>
      </c>
      <c r="C85" s="25" t="s">
        <v>303</v>
      </c>
      <c r="D85" s="32" t="s">
        <v>423</v>
      </c>
      <c r="E85" s="33" t="s">
        <v>778</v>
      </c>
      <c r="F85" s="32">
        <v>300000</v>
      </c>
      <c r="G85" s="32">
        <v>90000</v>
      </c>
      <c r="H85" s="33" t="s">
        <v>779</v>
      </c>
      <c r="I85" s="25" t="s">
        <v>780</v>
      </c>
      <c r="J85" s="25" t="s">
        <v>411</v>
      </c>
      <c r="K85" s="25" t="s">
        <v>446</v>
      </c>
      <c r="L85" s="25" t="s">
        <v>411</v>
      </c>
      <c r="M85" s="32">
        <v>10000</v>
      </c>
      <c r="N85" s="25" t="s">
        <v>45</v>
      </c>
      <c r="O85" s="25" t="s">
        <v>781</v>
      </c>
      <c r="P85" s="25" t="s">
        <v>306</v>
      </c>
      <c r="Q85" s="32"/>
    </row>
    <row r="86" s="59" customFormat="1" ht="129" customHeight="1" spans="1:17">
      <c r="A86" s="32">
        <v>82</v>
      </c>
      <c r="B86" s="33" t="s">
        <v>782</v>
      </c>
      <c r="C86" s="25" t="s">
        <v>75</v>
      </c>
      <c r="D86" s="82" t="s">
        <v>416</v>
      </c>
      <c r="E86" s="33" t="s">
        <v>783</v>
      </c>
      <c r="F86" s="91">
        <v>27200</v>
      </c>
      <c r="G86" s="91">
        <v>20000</v>
      </c>
      <c r="H86" s="33" t="s">
        <v>784</v>
      </c>
      <c r="I86" s="25" t="s">
        <v>427</v>
      </c>
      <c r="J86" s="25" t="s">
        <v>440</v>
      </c>
      <c r="K86" s="25" t="s">
        <v>440</v>
      </c>
      <c r="L86" s="25" t="s">
        <v>412</v>
      </c>
      <c r="M86" s="83"/>
      <c r="N86" s="25" t="s">
        <v>628</v>
      </c>
      <c r="O86" s="25" t="s">
        <v>785</v>
      </c>
      <c r="P86" s="25" t="s">
        <v>430</v>
      </c>
      <c r="Q86" s="37"/>
    </row>
    <row r="87" s="50" customFormat="1" ht="72" customHeight="1" spans="1:17">
      <c r="A87" s="32">
        <v>83</v>
      </c>
      <c r="B87" s="108" t="s">
        <v>786</v>
      </c>
      <c r="C87" s="79" t="s">
        <v>105</v>
      </c>
      <c r="D87" s="80" t="s">
        <v>416</v>
      </c>
      <c r="E87" s="81" t="s">
        <v>787</v>
      </c>
      <c r="F87" s="80">
        <v>30000</v>
      </c>
      <c r="G87" s="80">
        <v>20000</v>
      </c>
      <c r="H87" s="81" t="s">
        <v>788</v>
      </c>
      <c r="I87" s="25" t="s">
        <v>789</v>
      </c>
      <c r="J87" s="25" t="s">
        <v>467</v>
      </c>
      <c r="K87" s="25" t="s">
        <v>411</v>
      </c>
      <c r="L87" s="25" t="s">
        <v>412</v>
      </c>
      <c r="M87" s="32">
        <v>5000</v>
      </c>
      <c r="N87" s="25" t="s">
        <v>45</v>
      </c>
      <c r="O87" s="79" t="s">
        <v>790</v>
      </c>
      <c r="P87" s="79" t="s">
        <v>421</v>
      </c>
      <c r="Q87" s="32"/>
    </row>
    <row r="88" s="50" customFormat="1" ht="72" customHeight="1" spans="1:17">
      <c r="A88" s="32">
        <v>84</v>
      </c>
      <c r="B88" s="108" t="s">
        <v>791</v>
      </c>
      <c r="C88" s="79" t="s">
        <v>105</v>
      </c>
      <c r="D88" s="80" t="s">
        <v>423</v>
      </c>
      <c r="E88" s="81" t="s">
        <v>792</v>
      </c>
      <c r="F88" s="109">
        <v>20000</v>
      </c>
      <c r="G88" s="84">
        <v>8000</v>
      </c>
      <c r="H88" s="81" t="s">
        <v>793</v>
      </c>
      <c r="I88" s="34" t="s">
        <v>794</v>
      </c>
      <c r="J88" s="34" t="s">
        <v>411</v>
      </c>
      <c r="K88" s="34" t="s">
        <v>411</v>
      </c>
      <c r="L88" s="25" t="s">
        <v>412</v>
      </c>
      <c r="M88" s="36">
        <v>5000</v>
      </c>
      <c r="N88" s="34" t="s">
        <v>45</v>
      </c>
      <c r="O88" s="79" t="s">
        <v>790</v>
      </c>
      <c r="P88" s="79" t="s">
        <v>421</v>
      </c>
      <c r="Q88" s="32"/>
    </row>
    <row r="89" s="50" customFormat="1" ht="72" customHeight="1" spans="1:17">
      <c r="A89" s="32">
        <v>85</v>
      </c>
      <c r="B89" s="81" t="s">
        <v>795</v>
      </c>
      <c r="C89" s="79" t="s">
        <v>105</v>
      </c>
      <c r="D89" s="80" t="s">
        <v>407</v>
      </c>
      <c r="E89" s="81" t="s">
        <v>796</v>
      </c>
      <c r="F89" s="85">
        <v>50000</v>
      </c>
      <c r="G89" s="80">
        <v>20000</v>
      </c>
      <c r="H89" s="81" t="s">
        <v>797</v>
      </c>
      <c r="I89" s="25" t="s">
        <v>427</v>
      </c>
      <c r="J89" s="25" t="s">
        <v>446</v>
      </c>
      <c r="K89" s="25" t="s">
        <v>446</v>
      </c>
      <c r="L89" s="25" t="s">
        <v>412</v>
      </c>
      <c r="M89" s="32">
        <v>5000</v>
      </c>
      <c r="N89" s="25" t="s">
        <v>45</v>
      </c>
      <c r="O89" s="79" t="s">
        <v>798</v>
      </c>
      <c r="P89" s="79" t="s">
        <v>421</v>
      </c>
      <c r="Q89" s="32"/>
    </row>
    <row r="90" s="52" customFormat="1" ht="122.1" customHeight="1" spans="1:17">
      <c r="A90" s="32">
        <v>86</v>
      </c>
      <c r="B90" s="33" t="s">
        <v>799</v>
      </c>
      <c r="C90" s="25" t="s">
        <v>82</v>
      </c>
      <c r="D90" s="32" t="s">
        <v>423</v>
      </c>
      <c r="E90" s="33" t="s">
        <v>800</v>
      </c>
      <c r="F90" s="32">
        <v>12000</v>
      </c>
      <c r="G90" s="32">
        <v>4000</v>
      </c>
      <c r="H90" s="33" t="s">
        <v>801</v>
      </c>
      <c r="I90" s="25" t="s">
        <v>427</v>
      </c>
      <c r="J90" s="25" t="s">
        <v>427</v>
      </c>
      <c r="K90" s="25" t="s">
        <v>427</v>
      </c>
      <c r="L90" s="25" t="s">
        <v>412</v>
      </c>
      <c r="M90" s="32" t="s">
        <v>428</v>
      </c>
      <c r="N90" s="25" t="s">
        <v>578</v>
      </c>
      <c r="O90" s="25" t="s">
        <v>802</v>
      </c>
      <c r="P90" s="25" t="s">
        <v>443</v>
      </c>
      <c r="Q90" s="32"/>
    </row>
    <row r="91" s="54" customFormat="1" ht="75.95" customHeight="1" spans="1:17">
      <c r="A91" s="32">
        <v>87</v>
      </c>
      <c r="B91" s="33" t="s">
        <v>803</v>
      </c>
      <c r="C91" s="25" t="s">
        <v>90</v>
      </c>
      <c r="D91" s="32" t="s">
        <v>416</v>
      </c>
      <c r="E91" s="33" t="s">
        <v>804</v>
      </c>
      <c r="F91" s="32">
        <v>15000</v>
      </c>
      <c r="G91" s="32">
        <v>10000</v>
      </c>
      <c r="H91" s="33" t="s">
        <v>805</v>
      </c>
      <c r="I91" s="25" t="s">
        <v>806</v>
      </c>
      <c r="J91" s="25" t="s">
        <v>411</v>
      </c>
      <c r="K91" s="25" t="s">
        <v>446</v>
      </c>
      <c r="L91" s="25" t="s">
        <v>446</v>
      </c>
      <c r="M91" s="32">
        <v>4152</v>
      </c>
      <c r="N91" s="25" t="s">
        <v>119</v>
      </c>
      <c r="O91" s="25" t="s">
        <v>807</v>
      </c>
      <c r="P91" s="25" t="s">
        <v>448</v>
      </c>
      <c r="Q91" s="121"/>
    </row>
    <row r="92" s="54" customFormat="1" ht="86.25" customHeight="1" spans="1:17">
      <c r="A92" s="32">
        <v>88</v>
      </c>
      <c r="B92" s="29" t="s">
        <v>808</v>
      </c>
      <c r="C92" s="25" t="s">
        <v>97</v>
      </c>
      <c r="D92" s="32" t="s">
        <v>416</v>
      </c>
      <c r="E92" s="33" t="s">
        <v>809</v>
      </c>
      <c r="F92" s="32">
        <v>15000</v>
      </c>
      <c r="G92" s="32">
        <v>10000</v>
      </c>
      <c r="H92" s="33" t="s">
        <v>810</v>
      </c>
      <c r="I92" s="25" t="s">
        <v>811</v>
      </c>
      <c r="J92" s="25" t="s">
        <v>411</v>
      </c>
      <c r="K92" s="25" t="s">
        <v>446</v>
      </c>
      <c r="L92" s="25" t="s">
        <v>767</v>
      </c>
      <c r="M92" s="32">
        <v>5000</v>
      </c>
      <c r="N92" s="25" t="s">
        <v>45</v>
      </c>
      <c r="O92" s="25" t="s">
        <v>812</v>
      </c>
      <c r="P92" s="25" t="s">
        <v>414</v>
      </c>
      <c r="Q92" s="32"/>
    </row>
    <row r="93" s="50" customFormat="1" ht="64.5" customHeight="1" spans="1:17">
      <c r="A93" s="32">
        <v>89</v>
      </c>
      <c r="B93" s="33" t="s">
        <v>813</v>
      </c>
      <c r="C93" s="25" t="s">
        <v>303</v>
      </c>
      <c r="D93" s="32">
        <v>2022</v>
      </c>
      <c r="E93" s="33" t="s">
        <v>814</v>
      </c>
      <c r="F93" s="32">
        <v>10000</v>
      </c>
      <c r="G93" s="32">
        <v>10000</v>
      </c>
      <c r="H93" s="33" t="s">
        <v>109</v>
      </c>
      <c r="I93" s="25" t="s">
        <v>815</v>
      </c>
      <c r="J93" s="25" t="s">
        <v>411</v>
      </c>
      <c r="K93" s="25" t="s">
        <v>411</v>
      </c>
      <c r="L93" s="25" t="s">
        <v>412</v>
      </c>
      <c r="M93" s="32">
        <v>2000</v>
      </c>
      <c r="N93" s="25" t="s">
        <v>164</v>
      </c>
      <c r="O93" s="25" t="s">
        <v>816</v>
      </c>
      <c r="P93" s="25" t="s">
        <v>306</v>
      </c>
      <c r="Q93" s="32"/>
    </row>
    <row r="94" s="50" customFormat="1" ht="81" customHeight="1" spans="1:17">
      <c r="A94" s="32">
        <v>90</v>
      </c>
      <c r="B94" s="33" t="s">
        <v>817</v>
      </c>
      <c r="C94" s="25" t="s">
        <v>90</v>
      </c>
      <c r="D94" s="32" t="s">
        <v>423</v>
      </c>
      <c r="E94" s="33" t="s">
        <v>818</v>
      </c>
      <c r="F94" s="32">
        <v>14000</v>
      </c>
      <c r="G94" s="32">
        <v>6000</v>
      </c>
      <c r="H94" s="33" t="s">
        <v>819</v>
      </c>
      <c r="I94" s="25" t="s">
        <v>820</v>
      </c>
      <c r="J94" s="25" t="s">
        <v>411</v>
      </c>
      <c r="K94" s="25" t="s">
        <v>411</v>
      </c>
      <c r="L94" s="25" t="s">
        <v>446</v>
      </c>
      <c r="M94" s="32">
        <v>5500</v>
      </c>
      <c r="N94" s="25" t="s">
        <v>164</v>
      </c>
      <c r="O94" s="25" t="s">
        <v>821</v>
      </c>
      <c r="P94" s="25" t="s">
        <v>448</v>
      </c>
      <c r="Q94" s="32"/>
    </row>
    <row r="95" s="60" customFormat="1" ht="84.95" customHeight="1" spans="1:17">
      <c r="A95" s="32">
        <v>91</v>
      </c>
      <c r="B95" s="33" t="s">
        <v>822</v>
      </c>
      <c r="C95" s="25" t="s">
        <v>90</v>
      </c>
      <c r="D95" s="32" t="s">
        <v>423</v>
      </c>
      <c r="E95" s="110" t="s">
        <v>823</v>
      </c>
      <c r="F95" s="32">
        <v>18000</v>
      </c>
      <c r="G95" s="32">
        <v>5000</v>
      </c>
      <c r="H95" s="33" t="s">
        <v>824</v>
      </c>
      <c r="I95" s="25" t="s">
        <v>825</v>
      </c>
      <c r="J95" s="25" t="s">
        <v>411</v>
      </c>
      <c r="K95" s="25" t="s">
        <v>411</v>
      </c>
      <c r="L95" s="25" t="s">
        <v>446</v>
      </c>
      <c r="M95" s="32">
        <v>2600</v>
      </c>
      <c r="N95" s="25" t="s">
        <v>826</v>
      </c>
      <c r="O95" s="25" t="s">
        <v>827</v>
      </c>
      <c r="P95" s="25" t="s">
        <v>448</v>
      </c>
      <c r="Q95" s="32"/>
    </row>
    <row r="96" s="50" customFormat="1" ht="102.95" customHeight="1" spans="1:17">
      <c r="A96" s="32">
        <v>92</v>
      </c>
      <c r="B96" s="33" t="s">
        <v>828</v>
      </c>
      <c r="C96" s="25" t="s">
        <v>75</v>
      </c>
      <c r="D96" s="32" t="s">
        <v>407</v>
      </c>
      <c r="E96" s="33" t="s">
        <v>829</v>
      </c>
      <c r="F96" s="36">
        <v>150000</v>
      </c>
      <c r="G96" s="36">
        <v>40000</v>
      </c>
      <c r="H96" s="33" t="s">
        <v>830</v>
      </c>
      <c r="I96" s="25" t="s">
        <v>831</v>
      </c>
      <c r="J96" s="34" t="s">
        <v>427</v>
      </c>
      <c r="K96" s="34" t="s">
        <v>427</v>
      </c>
      <c r="L96" s="25" t="s">
        <v>412</v>
      </c>
      <c r="M96" s="32" t="s">
        <v>428</v>
      </c>
      <c r="N96" s="25" t="s">
        <v>45</v>
      </c>
      <c r="O96" s="25" t="s">
        <v>429</v>
      </c>
      <c r="P96" s="25" t="s">
        <v>430</v>
      </c>
      <c r="Q96" s="32"/>
    </row>
    <row r="97" s="52" customFormat="1" ht="122.1" customHeight="1" spans="1:17">
      <c r="A97" s="32">
        <v>93</v>
      </c>
      <c r="B97" s="33" t="s">
        <v>832</v>
      </c>
      <c r="C97" s="25" t="s">
        <v>82</v>
      </c>
      <c r="D97" s="32" t="s">
        <v>416</v>
      </c>
      <c r="E97" s="33" t="s">
        <v>833</v>
      </c>
      <c r="F97" s="32">
        <v>18816</v>
      </c>
      <c r="G97" s="32">
        <v>7000</v>
      </c>
      <c r="H97" s="33" t="s">
        <v>834</v>
      </c>
      <c r="I97" s="25" t="s">
        <v>427</v>
      </c>
      <c r="J97" s="25" t="s">
        <v>427</v>
      </c>
      <c r="K97" s="25" t="s">
        <v>427</v>
      </c>
      <c r="L97" s="25" t="s">
        <v>412</v>
      </c>
      <c r="M97" s="32"/>
      <c r="N97" s="25"/>
      <c r="O97" s="25" t="s">
        <v>835</v>
      </c>
      <c r="P97" s="25" t="s">
        <v>443</v>
      </c>
      <c r="Q97" s="32"/>
    </row>
    <row r="98" s="52" customFormat="1" ht="69.95" customHeight="1" spans="1:17">
      <c r="A98" s="32">
        <v>94</v>
      </c>
      <c r="B98" s="33" t="s">
        <v>836</v>
      </c>
      <c r="C98" s="25" t="s">
        <v>82</v>
      </c>
      <c r="D98" s="32" t="s">
        <v>416</v>
      </c>
      <c r="E98" s="33" t="s">
        <v>837</v>
      </c>
      <c r="F98" s="32">
        <v>15000</v>
      </c>
      <c r="G98" s="32">
        <v>9000</v>
      </c>
      <c r="H98" s="33" t="s">
        <v>838</v>
      </c>
      <c r="I98" s="25" t="s">
        <v>427</v>
      </c>
      <c r="J98" s="25" t="s">
        <v>427</v>
      </c>
      <c r="K98" s="25" t="s">
        <v>427</v>
      </c>
      <c r="L98" s="25" t="s">
        <v>412</v>
      </c>
      <c r="M98" s="32"/>
      <c r="N98" s="25"/>
      <c r="O98" s="25" t="s">
        <v>839</v>
      </c>
      <c r="P98" s="25" t="s">
        <v>443</v>
      </c>
      <c r="Q98" s="32"/>
    </row>
    <row r="99" s="50" customFormat="1" ht="168.95" customHeight="1" spans="1:17">
      <c r="A99" s="32">
        <v>95</v>
      </c>
      <c r="B99" s="33" t="s">
        <v>840</v>
      </c>
      <c r="C99" s="25" t="s">
        <v>97</v>
      </c>
      <c r="D99" s="32" t="s">
        <v>416</v>
      </c>
      <c r="E99" s="33" t="s">
        <v>841</v>
      </c>
      <c r="F99" s="32">
        <v>22355</v>
      </c>
      <c r="G99" s="36">
        <v>10000</v>
      </c>
      <c r="H99" s="33" t="s">
        <v>842</v>
      </c>
      <c r="I99" s="25" t="s">
        <v>843</v>
      </c>
      <c r="J99" s="25" t="s">
        <v>411</v>
      </c>
      <c r="K99" s="25" t="s">
        <v>411</v>
      </c>
      <c r="L99" s="25" t="s">
        <v>446</v>
      </c>
      <c r="M99" s="32">
        <v>11187</v>
      </c>
      <c r="N99" s="25" t="s">
        <v>413</v>
      </c>
      <c r="O99" s="25" t="s">
        <v>375</v>
      </c>
      <c r="P99" s="25" t="s">
        <v>414</v>
      </c>
      <c r="Q99" s="32"/>
    </row>
    <row r="100" s="50" customFormat="1" ht="66.75" customHeight="1" spans="1:17">
      <c r="A100" s="32">
        <v>96</v>
      </c>
      <c r="B100" s="81" t="s">
        <v>844</v>
      </c>
      <c r="C100" s="79" t="s">
        <v>105</v>
      </c>
      <c r="D100" s="80" t="s">
        <v>416</v>
      </c>
      <c r="E100" s="81" t="s">
        <v>845</v>
      </c>
      <c r="F100" s="80">
        <v>10000</v>
      </c>
      <c r="G100" s="85">
        <v>8000</v>
      </c>
      <c r="H100" s="81" t="s">
        <v>846</v>
      </c>
      <c r="I100" s="25" t="s">
        <v>847</v>
      </c>
      <c r="J100" s="25" t="s">
        <v>411</v>
      </c>
      <c r="K100" s="25" t="s">
        <v>699</v>
      </c>
      <c r="L100" s="25" t="s">
        <v>412</v>
      </c>
      <c r="M100" s="32">
        <v>5000</v>
      </c>
      <c r="N100" s="25" t="s">
        <v>45</v>
      </c>
      <c r="O100" s="79" t="s">
        <v>790</v>
      </c>
      <c r="P100" s="79" t="s">
        <v>421</v>
      </c>
      <c r="Q100" s="32"/>
    </row>
    <row r="101" s="50" customFormat="1" ht="98.1" customHeight="1" spans="1:17">
      <c r="A101" s="32">
        <v>97</v>
      </c>
      <c r="B101" s="81" t="s">
        <v>848</v>
      </c>
      <c r="C101" s="79" t="s">
        <v>105</v>
      </c>
      <c r="D101" s="80" t="s">
        <v>423</v>
      </c>
      <c r="E101" s="81" t="s">
        <v>849</v>
      </c>
      <c r="F101" s="80">
        <v>15000</v>
      </c>
      <c r="G101" s="85">
        <v>9000</v>
      </c>
      <c r="H101" s="81" t="s">
        <v>850</v>
      </c>
      <c r="I101" s="25" t="s">
        <v>851</v>
      </c>
      <c r="J101" s="25" t="s">
        <v>411</v>
      </c>
      <c r="K101" s="25" t="s">
        <v>699</v>
      </c>
      <c r="L101" s="25" t="s">
        <v>412</v>
      </c>
      <c r="M101" s="32">
        <v>1000</v>
      </c>
      <c r="N101" s="25" t="s">
        <v>119</v>
      </c>
      <c r="O101" s="79" t="s">
        <v>852</v>
      </c>
      <c r="P101" s="79" t="s">
        <v>421</v>
      </c>
      <c r="Q101" s="32"/>
    </row>
    <row r="102" s="50" customFormat="1" ht="63" customHeight="1" spans="1:17">
      <c r="A102" s="32">
        <v>98</v>
      </c>
      <c r="B102" s="81" t="s">
        <v>853</v>
      </c>
      <c r="C102" s="79" t="s">
        <v>105</v>
      </c>
      <c r="D102" s="80">
        <v>2022</v>
      </c>
      <c r="E102" s="81" t="s">
        <v>854</v>
      </c>
      <c r="F102" s="80">
        <v>12000</v>
      </c>
      <c r="G102" s="85">
        <v>12000</v>
      </c>
      <c r="H102" s="81" t="s">
        <v>109</v>
      </c>
      <c r="I102" s="25" t="s">
        <v>427</v>
      </c>
      <c r="J102" s="25" t="s">
        <v>467</v>
      </c>
      <c r="K102" s="25" t="s">
        <v>855</v>
      </c>
      <c r="L102" s="25" t="s">
        <v>412</v>
      </c>
      <c r="M102" s="32" t="s">
        <v>428</v>
      </c>
      <c r="N102" s="25" t="s">
        <v>119</v>
      </c>
      <c r="O102" s="79" t="s">
        <v>852</v>
      </c>
      <c r="P102" s="79" t="s">
        <v>421</v>
      </c>
      <c r="Q102" s="32"/>
    </row>
    <row r="103" s="50" customFormat="1" ht="143.1" customHeight="1" spans="1:17">
      <c r="A103" s="32">
        <v>99</v>
      </c>
      <c r="B103" s="81" t="s">
        <v>856</v>
      </c>
      <c r="C103" s="79" t="s">
        <v>105</v>
      </c>
      <c r="D103" s="80" t="s">
        <v>423</v>
      </c>
      <c r="E103" s="81" t="s">
        <v>857</v>
      </c>
      <c r="F103" s="80">
        <v>112200</v>
      </c>
      <c r="G103" s="85">
        <v>35000</v>
      </c>
      <c r="H103" s="81" t="s">
        <v>858</v>
      </c>
      <c r="I103" s="25" t="s">
        <v>859</v>
      </c>
      <c r="J103" s="25" t="s">
        <v>467</v>
      </c>
      <c r="K103" s="25" t="s">
        <v>411</v>
      </c>
      <c r="L103" s="25" t="s">
        <v>412</v>
      </c>
      <c r="M103" s="32">
        <v>5000</v>
      </c>
      <c r="N103" s="25" t="s">
        <v>119</v>
      </c>
      <c r="O103" s="79" t="s">
        <v>860</v>
      </c>
      <c r="P103" s="79" t="s">
        <v>421</v>
      </c>
      <c r="Q103" s="32"/>
    </row>
    <row r="104" s="52" customFormat="1" ht="122.1" customHeight="1" spans="1:17">
      <c r="A104" s="32">
        <v>100</v>
      </c>
      <c r="B104" s="33" t="s">
        <v>861</v>
      </c>
      <c r="C104" s="25" t="s">
        <v>82</v>
      </c>
      <c r="D104" s="32" t="s">
        <v>416</v>
      </c>
      <c r="E104" s="33" t="s">
        <v>862</v>
      </c>
      <c r="F104" s="32">
        <v>36000</v>
      </c>
      <c r="G104" s="32">
        <v>15000</v>
      </c>
      <c r="H104" s="33" t="s">
        <v>863</v>
      </c>
      <c r="I104" s="25" t="s">
        <v>427</v>
      </c>
      <c r="J104" s="25" t="s">
        <v>427</v>
      </c>
      <c r="K104" s="25" t="s">
        <v>427</v>
      </c>
      <c r="L104" s="25" t="s">
        <v>412</v>
      </c>
      <c r="M104" s="32"/>
      <c r="N104" s="25"/>
      <c r="O104" s="25" t="s">
        <v>134</v>
      </c>
      <c r="P104" s="25" t="s">
        <v>443</v>
      </c>
      <c r="Q104" s="32"/>
    </row>
    <row r="105" s="52" customFormat="1" ht="73.5" customHeight="1" spans="1:17">
      <c r="A105" s="32">
        <v>101</v>
      </c>
      <c r="B105" s="33" t="s">
        <v>864</v>
      </c>
      <c r="C105" s="34" t="s">
        <v>35</v>
      </c>
      <c r="D105" s="32" t="s">
        <v>423</v>
      </c>
      <c r="E105" s="33" t="s">
        <v>865</v>
      </c>
      <c r="F105" s="32">
        <v>5070</v>
      </c>
      <c r="G105" s="32">
        <v>2160</v>
      </c>
      <c r="H105" s="33" t="s">
        <v>866</v>
      </c>
      <c r="I105" s="25" t="s">
        <v>867</v>
      </c>
      <c r="J105" s="32" t="s">
        <v>428</v>
      </c>
      <c r="K105" s="32" t="s">
        <v>428</v>
      </c>
      <c r="L105" s="32" t="s">
        <v>428</v>
      </c>
      <c r="M105" s="32">
        <v>3570</v>
      </c>
      <c r="N105" s="34" t="s">
        <v>119</v>
      </c>
      <c r="O105" s="34" t="s">
        <v>393</v>
      </c>
      <c r="P105" s="34" t="s">
        <v>393</v>
      </c>
      <c r="Q105" s="36"/>
    </row>
    <row r="106" s="52" customFormat="1" ht="81" customHeight="1" spans="1:17">
      <c r="A106" s="32">
        <v>102</v>
      </c>
      <c r="B106" s="33" t="s">
        <v>868</v>
      </c>
      <c r="C106" s="25" t="s">
        <v>75</v>
      </c>
      <c r="D106" s="32" t="s">
        <v>416</v>
      </c>
      <c r="E106" s="33" t="s">
        <v>869</v>
      </c>
      <c r="F106" s="36">
        <v>12000</v>
      </c>
      <c r="G106" s="36">
        <v>8000</v>
      </c>
      <c r="H106" s="33" t="s">
        <v>870</v>
      </c>
      <c r="I106" s="25" t="s">
        <v>871</v>
      </c>
      <c r="J106" s="34" t="s">
        <v>427</v>
      </c>
      <c r="K106" s="34" t="s">
        <v>427</v>
      </c>
      <c r="L106" s="34" t="s">
        <v>412</v>
      </c>
      <c r="M106" s="32" t="s">
        <v>428</v>
      </c>
      <c r="N106" s="25" t="s">
        <v>45</v>
      </c>
      <c r="O106" s="25" t="s">
        <v>872</v>
      </c>
      <c r="P106" s="25" t="s">
        <v>430</v>
      </c>
      <c r="Q106" s="32"/>
    </row>
    <row r="107" s="61" customFormat="1" ht="150.95" customHeight="1" spans="1:17">
      <c r="A107" s="32">
        <v>103</v>
      </c>
      <c r="B107" s="33" t="s">
        <v>873</v>
      </c>
      <c r="C107" s="25" t="s">
        <v>75</v>
      </c>
      <c r="D107" s="83" t="s">
        <v>416</v>
      </c>
      <c r="E107" s="33" t="s">
        <v>874</v>
      </c>
      <c r="F107" s="87">
        <v>30000</v>
      </c>
      <c r="G107" s="83">
        <v>20000</v>
      </c>
      <c r="H107" s="33" t="s">
        <v>875</v>
      </c>
      <c r="I107" s="117" t="s">
        <v>876</v>
      </c>
      <c r="J107" s="25" t="s">
        <v>427</v>
      </c>
      <c r="K107" s="25" t="s">
        <v>427</v>
      </c>
      <c r="L107" s="25" t="s">
        <v>412</v>
      </c>
      <c r="M107" s="32">
        <v>3500</v>
      </c>
      <c r="N107" s="25" t="s">
        <v>877</v>
      </c>
      <c r="O107" s="25" t="s">
        <v>263</v>
      </c>
      <c r="P107" s="25" t="s">
        <v>430</v>
      </c>
      <c r="Q107" s="96"/>
    </row>
    <row r="108" s="50" customFormat="1" ht="93" customHeight="1" spans="1:17">
      <c r="A108" s="32">
        <v>104</v>
      </c>
      <c r="B108" s="33" t="s">
        <v>878</v>
      </c>
      <c r="C108" s="25" t="s">
        <v>82</v>
      </c>
      <c r="D108" s="32" t="s">
        <v>416</v>
      </c>
      <c r="E108" s="33" t="s">
        <v>879</v>
      </c>
      <c r="F108" s="32">
        <v>30000</v>
      </c>
      <c r="G108" s="32">
        <v>10000</v>
      </c>
      <c r="H108" s="33" t="s">
        <v>880</v>
      </c>
      <c r="I108" s="25" t="s">
        <v>881</v>
      </c>
      <c r="J108" s="25" t="s">
        <v>427</v>
      </c>
      <c r="K108" s="25" t="s">
        <v>427</v>
      </c>
      <c r="L108" s="25" t="s">
        <v>412</v>
      </c>
      <c r="M108" s="32">
        <v>10000</v>
      </c>
      <c r="N108" s="25" t="s">
        <v>287</v>
      </c>
      <c r="O108" s="25" t="s">
        <v>134</v>
      </c>
      <c r="P108" s="25" t="s">
        <v>443</v>
      </c>
      <c r="Q108" s="32"/>
    </row>
    <row r="109" s="50" customFormat="1" ht="76.5" customHeight="1" spans="1:17">
      <c r="A109" s="32">
        <v>105</v>
      </c>
      <c r="B109" s="33" t="s">
        <v>882</v>
      </c>
      <c r="C109" s="25" t="s">
        <v>82</v>
      </c>
      <c r="D109" s="32">
        <v>2022</v>
      </c>
      <c r="E109" s="33" t="s">
        <v>883</v>
      </c>
      <c r="F109" s="32">
        <v>5100</v>
      </c>
      <c r="G109" s="32">
        <v>5100</v>
      </c>
      <c r="H109" s="33" t="s">
        <v>109</v>
      </c>
      <c r="I109" s="25" t="s">
        <v>884</v>
      </c>
      <c r="J109" s="25" t="s">
        <v>885</v>
      </c>
      <c r="K109" s="25" t="s">
        <v>886</v>
      </c>
      <c r="L109" s="25" t="s">
        <v>412</v>
      </c>
      <c r="M109" s="32">
        <v>3000</v>
      </c>
      <c r="N109" s="25" t="s">
        <v>498</v>
      </c>
      <c r="O109" s="25" t="s">
        <v>134</v>
      </c>
      <c r="P109" s="25" t="s">
        <v>443</v>
      </c>
      <c r="Q109" s="32"/>
    </row>
    <row r="110" s="52" customFormat="1" ht="69" customHeight="1" spans="1:17">
      <c r="A110" s="32">
        <v>106</v>
      </c>
      <c r="B110" s="33" t="s">
        <v>887</v>
      </c>
      <c r="C110" s="25" t="s">
        <v>97</v>
      </c>
      <c r="D110" s="32" t="s">
        <v>416</v>
      </c>
      <c r="E110" s="33" t="s">
        <v>888</v>
      </c>
      <c r="F110" s="32">
        <v>12000</v>
      </c>
      <c r="G110" s="36">
        <v>6000</v>
      </c>
      <c r="H110" s="33" t="s">
        <v>889</v>
      </c>
      <c r="I110" s="25" t="s">
        <v>890</v>
      </c>
      <c r="J110" s="25" t="s">
        <v>411</v>
      </c>
      <c r="K110" s="25" t="s">
        <v>411</v>
      </c>
      <c r="L110" s="25" t="s">
        <v>446</v>
      </c>
      <c r="M110" s="32">
        <v>2430</v>
      </c>
      <c r="N110" s="25" t="s">
        <v>413</v>
      </c>
      <c r="O110" s="25" t="s">
        <v>102</v>
      </c>
      <c r="P110" s="25" t="s">
        <v>414</v>
      </c>
      <c r="Q110" s="32"/>
    </row>
    <row r="111" s="52" customFormat="1" ht="78" customHeight="1" spans="1:17">
      <c r="A111" s="32">
        <v>107</v>
      </c>
      <c r="B111" s="33" t="s">
        <v>891</v>
      </c>
      <c r="C111" s="25" t="s">
        <v>97</v>
      </c>
      <c r="D111" s="32">
        <v>2022</v>
      </c>
      <c r="E111" s="33" t="s">
        <v>892</v>
      </c>
      <c r="F111" s="32">
        <v>6815</v>
      </c>
      <c r="G111" s="32">
        <v>6815</v>
      </c>
      <c r="H111" s="33" t="s">
        <v>109</v>
      </c>
      <c r="I111" s="25" t="s">
        <v>893</v>
      </c>
      <c r="J111" s="25" t="s">
        <v>411</v>
      </c>
      <c r="K111" s="25" t="s">
        <v>411</v>
      </c>
      <c r="L111" s="25" t="s">
        <v>446</v>
      </c>
      <c r="M111" s="32">
        <v>3100</v>
      </c>
      <c r="N111" s="25" t="s">
        <v>413</v>
      </c>
      <c r="O111" s="25" t="s">
        <v>894</v>
      </c>
      <c r="P111" s="25" t="s">
        <v>414</v>
      </c>
      <c r="Q111" s="32"/>
    </row>
    <row r="112" s="52" customFormat="1" ht="113.1" customHeight="1" spans="1:17">
      <c r="A112" s="32">
        <v>108</v>
      </c>
      <c r="B112" s="81" t="s">
        <v>895</v>
      </c>
      <c r="C112" s="79" t="s">
        <v>105</v>
      </c>
      <c r="D112" s="80" t="s">
        <v>416</v>
      </c>
      <c r="E112" s="81" t="s">
        <v>896</v>
      </c>
      <c r="F112" s="80">
        <v>20000</v>
      </c>
      <c r="G112" s="80">
        <v>15000</v>
      </c>
      <c r="H112" s="81" t="s">
        <v>897</v>
      </c>
      <c r="I112" s="25" t="s">
        <v>898</v>
      </c>
      <c r="J112" s="25" t="s">
        <v>411</v>
      </c>
      <c r="K112" s="25" t="s">
        <v>411</v>
      </c>
      <c r="L112" s="25" t="s">
        <v>412</v>
      </c>
      <c r="M112" s="32">
        <v>1000</v>
      </c>
      <c r="N112" s="25" t="s">
        <v>45</v>
      </c>
      <c r="O112" s="79" t="s">
        <v>860</v>
      </c>
      <c r="P112" s="79" t="s">
        <v>421</v>
      </c>
      <c r="Q112" s="32"/>
    </row>
    <row r="113" s="52" customFormat="1" ht="113.1" customHeight="1" spans="1:17">
      <c r="A113" s="32">
        <v>109</v>
      </c>
      <c r="B113" s="81" t="s">
        <v>899</v>
      </c>
      <c r="C113" s="79" t="s">
        <v>105</v>
      </c>
      <c r="D113" s="80" t="s">
        <v>416</v>
      </c>
      <c r="E113" s="81" t="s">
        <v>900</v>
      </c>
      <c r="F113" s="80">
        <v>10000</v>
      </c>
      <c r="G113" s="80">
        <v>8000</v>
      </c>
      <c r="H113" s="81" t="s">
        <v>901</v>
      </c>
      <c r="I113" s="25" t="s">
        <v>902</v>
      </c>
      <c r="J113" s="25" t="s">
        <v>411</v>
      </c>
      <c r="K113" s="25" t="s">
        <v>411</v>
      </c>
      <c r="L113" s="25" t="s">
        <v>412</v>
      </c>
      <c r="M113" s="32">
        <v>1000</v>
      </c>
      <c r="N113" s="25" t="s">
        <v>45</v>
      </c>
      <c r="O113" s="79" t="s">
        <v>903</v>
      </c>
      <c r="P113" s="79" t="s">
        <v>421</v>
      </c>
      <c r="Q113" s="32"/>
    </row>
    <row r="114" s="52" customFormat="1" ht="125.1" customHeight="1" spans="1:17">
      <c r="A114" s="32">
        <v>110</v>
      </c>
      <c r="B114" s="78" t="s">
        <v>904</v>
      </c>
      <c r="C114" s="79" t="s">
        <v>105</v>
      </c>
      <c r="D114" s="80" t="s">
        <v>407</v>
      </c>
      <c r="E114" s="81" t="s">
        <v>905</v>
      </c>
      <c r="F114" s="80">
        <v>57000</v>
      </c>
      <c r="G114" s="80">
        <v>30000</v>
      </c>
      <c r="H114" s="81" t="s">
        <v>906</v>
      </c>
      <c r="I114" s="25" t="s">
        <v>907</v>
      </c>
      <c r="J114" s="25" t="s">
        <v>908</v>
      </c>
      <c r="K114" s="25" t="s">
        <v>699</v>
      </c>
      <c r="L114" s="25" t="s">
        <v>412</v>
      </c>
      <c r="M114" s="32">
        <v>1000</v>
      </c>
      <c r="N114" s="25" t="s">
        <v>45</v>
      </c>
      <c r="O114" s="79" t="s">
        <v>468</v>
      </c>
      <c r="P114" s="79" t="s">
        <v>421</v>
      </c>
      <c r="Q114" s="32"/>
    </row>
    <row r="115" s="52" customFormat="1" ht="81.95" customHeight="1" spans="1:17">
      <c r="A115" s="32">
        <v>111</v>
      </c>
      <c r="B115" s="33" t="s">
        <v>909</v>
      </c>
      <c r="C115" s="25" t="s">
        <v>303</v>
      </c>
      <c r="D115" s="32">
        <v>2022</v>
      </c>
      <c r="E115" s="33" t="s">
        <v>910</v>
      </c>
      <c r="F115" s="32">
        <v>10000</v>
      </c>
      <c r="G115" s="32">
        <v>10000</v>
      </c>
      <c r="H115" s="33" t="s">
        <v>109</v>
      </c>
      <c r="I115" s="25" t="s">
        <v>911</v>
      </c>
      <c r="J115" s="25" t="s">
        <v>411</v>
      </c>
      <c r="K115" s="25" t="s">
        <v>411</v>
      </c>
      <c r="L115" s="25" t="s">
        <v>412</v>
      </c>
      <c r="M115" s="32">
        <v>3000</v>
      </c>
      <c r="N115" s="25" t="s">
        <v>119</v>
      </c>
      <c r="O115" s="25" t="s">
        <v>912</v>
      </c>
      <c r="P115" s="25" t="s">
        <v>306</v>
      </c>
      <c r="Q115" s="32"/>
    </row>
    <row r="116" spans="2:16">
      <c r="B116" s="111"/>
      <c r="C116" s="112"/>
      <c r="D116" s="113"/>
      <c r="E116" s="114"/>
      <c r="F116" s="113"/>
      <c r="G116" s="113"/>
      <c r="H116" s="113"/>
      <c r="O116" s="118"/>
      <c r="P116" s="118"/>
    </row>
  </sheetData>
  <autoFilter ref="A3:HX115">
    <extLst/>
  </autoFilter>
  <mergeCells count="5">
    <mergeCell ref="A1:Q1"/>
    <mergeCell ref="A2:C2"/>
    <mergeCell ref="K2:N2"/>
    <mergeCell ref="I3:L3"/>
    <mergeCell ref="M3:N3"/>
  </mergeCells>
  <conditionalFormatting sqref="B48">
    <cfRule type="duplicateValues" dxfId="1" priority="36"/>
  </conditionalFormatting>
  <conditionalFormatting sqref="B50">
    <cfRule type="duplicateValues" dxfId="1" priority="35"/>
  </conditionalFormatting>
  <conditionalFormatting sqref="B63">
    <cfRule type="duplicateValues" dxfId="1" priority="6"/>
  </conditionalFormatting>
  <conditionalFormatting sqref="B64">
    <cfRule type="duplicateValues" dxfId="1" priority="8"/>
  </conditionalFormatting>
  <conditionalFormatting sqref="B74">
    <cfRule type="duplicateValues" dxfId="0" priority="23"/>
    <cfRule type="duplicateValues" dxfId="0" priority="24"/>
  </conditionalFormatting>
  <conditionalFormatting sqref="B76">
    <cfRule type="duplicateValues" dxfId="1" priority="5"/>
  </conditionalFormatting>
  <conditionalFormatting sqref="B77">
    <cfRule type="duplicateValues" dxfId="1" priority="7"/>
  </conditionalFormatting>
  <conditionalFormatting sqref="F111:G111">
    <cfRule type="expression" priority="28" stopIfTrue="1">
      <formula>AND(COUNTIF(#REF!,F111)&gt;1,NOT(ISBLANK(F111)))</formula>
    </cfRule>
  </conditionalFormatting>
  <conditionalFormatting sqref="B26:B27">
    <cfRule type="duplicateValues" dxfId="1" priority="10"/>
  </conditionalFormatting>
  <conditionalFormatting sqref="F99:F104 F78 F82:F84 F79:G80 F75:G75 F67 F60 F51:F58 F44 F11:F12 F5">
    <cfRule type="expression" priority="50" stopIfTrue="1">
      <formula>AND(COUNTIF(#REF!,F5)&gt;1,NOT(ISBLANK(F5)))</formula>
    </cfRule>
  </conditionalFormatting>
  <conditionalFormatting sqref="F110 F112:G112">
    <cfRule type="expression" priority="29" stopIfTrue="1">
      <formula>AND(COUNTIF(#REF!,F110)&gt;1,NOT(ISBLANK(F110)))</formula>
    </cfRule>
  </conditionalFormatting>
  <pageMargins left="0.786805555555556" right="0.66875" top="0.590277777777778" bottom="0.708333333333333" header="0.511805555555556" footer="0.428472222222222"/>
  <pageSetup paperSize="9" scale="46" firstPageNumber="20" fitToHeight="0" orientation="landscape" useFirstPageNumber="1"/>
  <headerFooter alignWithMargins="0" scaleWithDoc="0">
    <oddFooter>&amp;C— &amp;P —</oddFooter>
  </headerFooter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T20"/>
  <sheetViews>
    <sheetView view="pageBreakPreview" zoomScale="70" zoomScaleNormal="85" workbookViewId="0">
      <pane ySplit="3" topLeftCell="A4" activePane="bottomLeft" state="frozen"/>
      <selection/>
      <selection pane="bottomLeft" activeCell="C14" sqref="C14"/>
    </sheetView>
  </sheetViews>
  <sheetFormatPr defaultColWidth="8.75" defaultRowHeight="14.25"/>
  <cols>
    <col min="1" max="1" width="11.125" style="6" customWidth="1"/>
    <col min="2" max="2" width="28.625" style="7" customWidth="1"/>
    <col min="3" max="3" width="10.125" style="6" customWidth="1"/>
    <col min="4" max="4" width="8.75" style="8" hidden="1" customWidth="1"/>
    <col min="5" max="5" width="12.875" style="8" customWidth="1"/>
    <col min="6" max="6" width="51.375" style="9" customWidth="1"/>
    <col min="7" max="7" width="45.625" style="8" customWidth="1"/>
    <col min="8" max="8" width="35.125" style="9" customWidth="1"/>
    <col min="9" max="9" width="13.75" style="8" customWidth="1"/>
    <col min="10" max="10" width="11.25" style="4" customWidth="1"/>
    <col min="11" max="244" width="8.75" style="4"/>
    <col min="245" max="16384" width="8.75" style="10"/>
  </cols>
  <sheetData>
    <row r="1" ht="45" customHeight="1" spans="1:10">
      <c r="A1" s="11" t="s">
        <v>913</v>
      </c>
      <c r="B1" s="11"/>
      <c r="C1" s="11"/>
      <c r="D1" s="12"/>
      <c r="E1" s="11"/>
      <c r="F1" s="11"/>
      <c r="G1" s="11"/>
      <c r="H1" s="11"/>
      <c r="I1" s="11"/>
      <c r="J1" s="11"/>
    </row>
    <row r="2" ht="19.5" customHeight="1" spans="1:10">
      <c r="A2" s="13"/>
      <c r="B2" s="14"/>
      <c r="C2" s="13"/>
      <c r="D2" s="15"/>
      <c r="E2" s="15"/>
      <c r="F2" s="16"/>
      <c r="G2" s="15"/>
      <c r="H2" s="16"/>
      <c r="I2" s="40" t="s">
        <v>914</v>
      </c>
      <c r="J2" s="40"/>
    </row>
    <row r="3" s="1" customFormat="1" ht="48" customHeight="1" spans="1:10">
      <c r="A3" s="17" t="s">
        <v>22</v>
      </c>
      <c r="B3" s="17" t="s">
        <v>23</v>
      </c>
      <c r="C3" s="17" t="s">
        <v>24</v>
      </c>
      <c r="D3" s="17" t="s">
        <v>915</v>
      </c>
      <c r="E3" s="18" t="s">
        <v>916</v>
      </c>
      <c r="F3" s="17" t="s">
        <v>26</v>
      </c>
      <c r="G3" s="17" t="s">
        <v>917</v>
      </c>
      <c r="H3" s="17" t="s">
        <v>918</v>
      </c>
      <c r="I3" s="17" t="s">
        <v>31</v>
      </c>
      <c r="J3" s="41" t="s">
        <v>32</v>
      </c>
    </row>
    <row r="4" ht="44.25" customHeight="1" spans="1:10">
      <c r="A4" s="19" t="s">
        <v>919</v>
      </c>
      <c r="B4" s="20"/>
      <c r="C4" s="21"/>
      <c r="D4" s="22"/>
      <c r="E4" s="21" t="e">
        <f>#REF!+#REF!+#REF!+#REF!</f>
        <v>#REF!</v>
      </c>
      <c r="F4" s="22"/>
      <c r="G4" s="21"/>
      <c r="H4" s="23"/>
      <c r="I4" s="22"/>
      <c r="J4" s="22"/>
    </row>
    <row r="5" s="2" customFormat="1" ht="47.1" customHeight="1" spans="1:244">
      <c r="A5" s="22">
        <v>1</v>
      </c>
      <c r="B5" s="24" t="s">
        <v>920</v>
      </c>
      <c r="C5" s="25" t="s">
        <v>35</v>
      </c>
      <c r="D5" s="26"/>
      <c r="E5" s="27">
        <v>1064400</v>
      </c>
      <c r="F5" s="28" t="s">
        <v>921</v>
      </c>
      <c r="G5" s="28" t="s">
        <v>922</v>
      </c>
      <c r="H5" s="28" t="s">
        <v>923</v>
      </c>
      <c r="I5" s="42" t="s">
        <v>924</v>
      </c>
      <c r="J5" s="22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</row>
    <row r="6" s="3" customFormat="1" ht="83.1" customHeight="1" spans="1:244">
      <c r="A6" s="22">
        <v>2</v>
      </c>
      <c r="B6" s="29" t="s">
        <v>925</v>
      </c>
      <c r="C6" s="30" t="s">
        <v>97</v>
      </c>
      <c r="D6" s="31"/>
      <c r="E6" s="32">
        <v>80000</v>
      </c>
      <c r="F6" s="33" t="s">
        <v>926</v>
      </c>
      <c r="G6" s="33" t="s">
        <v>927</v>
      </c>
      <c r="H6" s="33" t="s">
        <v>928</v>
      </c>
      <c r="I6" s="25" t="s">
        <v>103</v>
      </c>
      <c r="J6" s="22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44"/>
      <c r="DP6" s="44"/>
      <c r="DQ6" s="44"/>
      <c r="DR6" s="44"/>
      <c r="DS6" s="44"/>
      <c r="DT6" s="44"/>
      <c r="DU6" s="44"/>
      <c r="DV6" s="44"/>
      <c r="DW6" s="44"/>
      <c r="DX6" s="44"/>
      <c r="DY6" s="44"/>
      <c r="DZ6" s="44"/>
      <c r="EA6" s="44"/>
      <c r="EB6" s="44"/>
      <c r="EC6" s="44"/>
      <c r="ED6" s="44"/>
      <c r="EE6" s="44"/>
      <c r="EF6" s="44"/>
      <c r="EG6" s="44"/>
      <c r="EH6" s="44"/>
      <c r="EI6" s="44"/>
      <c r="EJ6" s="44"/>
      <c r="EK6" s="44"/>
      <c r="EL6" s="44"/>
      <c r="EM6" s="44"/>
      <c r="EN6" s="44"/>
      <c r="EO6" s="44"/>
      <c r="EP6" s="44"/>
      <c r="EQ6" s="44"/>
      <c r="ER6" s="44"/>
      <c r="ES6" s="44"/>
      <c r="ET6" s="44"/>
      <c r="EU6" s="44"/>
      <c r="EV6" s="44"/>
      <c r="EW6" s="44"/>
      <c r="EX6" s="44"/>
      <c r="EY6" s="44"/>
      <c r="EZ6" s="44"/>
      <c r="FA6" s="44"/>
      <c r="FB6" s="44"/>
      <c r="FC6" s="44"/>
      <c r="FD6" s="44"/>
      <c r="FE6" s="44"/>
      <c r="FF6" s="44"/>
      <c r="FG6" s="44"/>
      <c r="FH6" s="44"/>
      <c r="FI6" s="44"/>
      <c r="FJ6" s="44"/>
      <c r="FK6" s="44"/>
      <c r="FL6" s="44"/>
      <c r="FM6" s="44"/>
      <c r="FN6" s="44"/>
      <c r="FO6" s="44"/>
      <c r="FP6" s="44"/>
      <c r="FQ6" s="44"/>
      <c r="FR6" s="44"/>
      <c r="FS6" s="44"/>
      <c r="FT6" s="44"/>
      <c r="FU6" s="44"/>
      <c r="FV6" s="44"/>
      <c r="FW6" s="44"/>
      <c r="FX6" s="44"/>
      <c r="FY6" s="44"/>
      <c r="FZ6" s="44"/>
      <c r="GA6" s="44"/>
      <c r="GB6" s="44"/>
      <c r="GC6" s="44"/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4"/>
      <c r="HE6" s="44"/>
      <c r="HF6" s="44"/>
      <c r="HG6" s="44"/>
      <c r="HH6" s="44"/>
      <c r="HI6" s="44"/>
      <c r="HJ6" s="44"/>
      <c r="HK6" s="44"/>
      <c r="HL6" s="44"/>
      <c r="HM6" s="44"/>
      <c r="HN6" s="44"/>
      <c r="HO6" s="44"/>
      <c r="HP6" s="44"/>
      <c r="HQ6" s="44"/>
      <c r="HR6" s="44"/>
      <c r="HS6" s="44"/>
      <c r="HT6" s="44"/>
      <c r="HU6" s="44"/>
      <c r="HV6" s="44"/>
      <c r="HW6" s="44"/>
      <c r="HX6" s="44"/>
      <c r="HY6" s="44"/>
      <c r="HZ6" s="44"/>
      <c r="IA6" s="44"/>
      <c r="IB6" s="44"/>
      <c r="IC6" s="44"/>
      <c r="ID6" s="44"/>
      <c r="IE6" s="44"/>
      <c r="IF6" s="44"/>
      <c r="IG6" s="44"/>
      <c r="IH6" s="44"/>
      <c r="II6" s="44"/>
      <c r="IJ6" s="44"/>
    </row>
    <row r="7" s="3" customFormat="1" ht="107.25" customHeight="1" spans="1:244">
      <c r="A7" s="22">
        <v>3</v>
      </c>
      <c r="B7" s="29" t="s">
        <v>929</v>
      </c>
      <c r="C7" s="34" t="s">
        <v>63</v>
      </c>
      <c r="D7" s="27"/>
      <c r="E7" s="27">
        <v>55336</v>
      </c>
      <c r="F7" s="35" t="s">
        <v>930</v>
      </c>
      <c r="G7" s="33" t="s">
        <v>931</v>
      </c>
      <c r="H7" s="33" t="s">
        <v>932</v>
      </c>
      <c r="I7" s="25" t="s">
        <v>69</v>
      </c>
      <c r="J7" s="22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44"/>
      <c r="DP7" s="44"/>
      <c r="DQ7" s="44"/>
      <c r="DR7" s="44"/>
      <c r="DS7" s="44"/>
      <c r="DT7" s="44"/>
      <c r="DU7" s="44"/>
      <c r="DV7" s="44"/>
      <c r="DW7" s="44"/>
      <c r="DX7" s="44"/>
      <c r="DY7" s="44"/>
      <c r="DZ7" s="44"/>
      <c r="EA7" s="44"/>
      <c r="EB7" s="44"/>
      <c r="EC7" s="44"/>
      <c r="ED7" s="44"/>
      <c r="EE7" s="44"/>
      <c r="EF7" s="44"/>
      <c r="EG7" s="44"/>
      <c r="EH7" s="44"/>
      <c r="EI7" s="44"/>
      <c r="EJ7" s="44"/>
      <c r="EK7" s="44"/>
      <c r="EL7" s="44"/>
      <c r="EM7" s="44"/>
      <c r="EN7" s="44"/>
      <c r="EO7" s="44"/>
      <c r="EP7" s="44"/>
      <c r="EQ7" s="44"/>
      <c r="ER7" s="44"/>
      <c r="ES7" s="44"/>
      <c r="ET7" s="44"/>
      <c r="EU7" s="44"/>
      <c r="EV7" s="44"/>
      <c r="EW7" s="44"/>
      <c r="EX7" s="44"/>
      <c r="EY7" s="44"/>
      <c r="EZ7" s="44"/>
      <c r="FA7" s="44"/>
      <c r="FB7" s="44"/>
      <c r="FC7" s="44"/>
      <c r="FD7" s="44"/>
      <c r="FE7" s="44"/>
      <c r="FF7" s="44"/>
      <c r="FG7" s="44"/>
      <c r="FH7" s="44"/>
      <c r="FI7" s="44"/>
      <c r="FJ7" s="44"/>
      <c r="FK7" s="44"/>
      <c r="FL7" s="44"/>
      <c r="FM7" s="44"/>
      <c r="FN7" s="44"/>
      <c r="FO7" s="44"/>
      <c r="FP7" s="44"/>
      <c r="FQ7" s="44"/>
      <c r="FR7" s="44"/>
      <c r="FS7" s="44"/>
      <c r="FT7" s="44"/>
      <c r="FU7" s="44"/>
      <c r="FV7" s="44"/>
      <c r="FW7" s="44"/>
      <c r="FX7" s="44"/>
      <c r="FY7" s="44"/>
      <c r="FZ7" s="44"/>
      <c r="GA7" s="44"/>
      <c r="GB7" s="44"/>
      <c r="GC7" s="44"/>
      <c r="GD7" s="44"/>
      <c r="GE7" s="44"/>
      <c r="GF7" s="44"/>
      <c r="GG7" s="44"/>
      <c r="GH7" s="44"/>
      <c r="GI7" s="44"/>
      <c r="GJ7" s="44"/>
      <c r="GK7" s="44"/>
      <c r="GL7" s="44"/>
      <c r="GM7" s="44"/>
      <c r="GN7" s="44"/>
      <c r="GO7" s="44"/>
      <c r="GP7" s="44"/>
      <c r="GQ7" s="44"/>
      <c r="GR7" s="44"/>
      <c r="GS7" s="44"/>
      <c r="GT7" s="44"/>
      <c r="GU7" s="44"/>
      <c r="GV7" s="44"/>
      <c r="GW7" s="44"/>
      <c r="GX7" s="44"/>
      <c r="GY7" s="44"/>
      <c r="GZ7" s="44"/>
      <c r="HA7" s="44"/>
      <c r="HB7" s="44"/>
      <c r="HC7" s="44"/>
      <c r="HD7" s="44"/>
      <c r="HE7" s="44"/>
      <c r="HF7" s="44"/>
      <c r="HG7" s="44"/>
      <c r="HH7" s="44"/>
      <c r="HI7" s="44"/>
      <c r="HJ7" s="44"/>
      <c r="HK7" s="44"/>
      <c r="HL7" s="44"/>
      <c r="HM7" s="44"/>
      <c r="HN7" s="44"/>
      <c r="HO7" s="44"/>
      <c r="HP7" s="44"/>
      <c r="HQ7" s="44"/>
      <c r="HR7" s="44"/>
      <c r="HS7" s="44"/>
      <c r="HT7" s="44"/>
      <c r="HU7" s="44"/>
      <c r="HV7" s="44"/>
      <c r="HW7" s="44"/>
      <c r="HX7" s="44"/>
      <c r="HY7" s="44"/>
      <c r="HZ7" s="44"/>
      <c r="IA7" s="44"/>
      <c r="IB7" s="44"/>
      <c r="IC7" s="44"/>
      <c r="ID7" s="44"/>
      <c r="IE7" s="44"/>
      <c r="IF7" s="44"/>
      <c r="IG7" s="44"/>
      <c r="IH7" s="44"/>
      <c r="II7" s="44"/>
      <c r="IJ7" s="44"/>
    </row>
    <row r="8" s="4" customFormat="1" ht="83.1" customHeight="1" spans="1:10">
      <c r="A8" s="22">
        <v>4</v>
      </c>
      <c r="B8" s="33" t="s">
        <v>933</v>
      </c>
      <c r="C8" s="34" t="s">
        <v>75</v>
      </c>
      <c r="D8" s="32"/>
      <c r="E8" s="36">
        <v>130000</v>
      </c>
      <c r="F8" s="37" t="s">
        <v>934</v>
      </c>
      <c r="G8" s="35" t="s">
        <v>935</v>
      </c>
      <c r="H8" s="35" t="s">
        <v>936</v>
      </c>
      <c r="I8" s="25" t="s">
        <v>80</v>
      </c>
      <c r="J8" s="32"/>
    </row>
    <row r="9" s="5" customFormat="1" ht="84" customHeight="1" spans="1:254">
      <c r="A9" s="22">
        <v>5</v>
      </c>
      <c r="B9" s="35" t="s">
        <v>937</v>
      </c>
      <c r="C9" s="34" t="s">
        <v>63</v>
      </c>
      <c r="D9" s="27"/>
      <c r="E9" s="27">
        <v>2720000</v>
      </c>
      <c r="F9" s="35" t="s">
        <v>938</v>
      </c>
      <c r="G9" s="27"/>
      <c r="H9" s="35" t="s">
        <v>939</v>
      </c>
      <c r="I9" s="25" t="s">
        <v>69</v>
      </c>
      <c r="J9" s="22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4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4"/>
      <c r="EM9" s="44"/>
      <c r="EN9" s="44"/>
      <c r="EO9" s="44"/>
      <c r="EP9" s="44"/>
      <c r="EQ9" s="44"/>
      <c r="ER9" s="44"/>
      <c r="ES9" s="44"/>
      <c r="ET9" s="44"/>
      <c r="EU9" s="44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4"/>
      <c r="FH9" s="44"/>
      <c r="FI9" s="44"/>
      <c r="FJ9" s="44"/>
      <c r="FK9" s="44"/>
      <c r="FL9" s="44"/>
      <c r="FM9" s="44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  <c r="GN9" s="44"/>
      <c r="GO9" s="44"/>
      <c r="GP9" s="44"/>
      <c r="GQ9" s="44"/>
      <c r="GR9" s="44"/>
      <c r="GS9" s="44"/>
      <c r="GT9" s="44"/>
      <c r="GU9" s="44"/>
      <c r="GV9" s="44"/>
      <c r="GW9" s="44"/>
      <c r="GX9" s="44"/>
      <c r="GY9" s="44"/>
      <c r="GZ9" s="44"/>
      <c r="HA9" s="44"/>
      <c r="HB9" s="44"/>
      <c r="HC9" s="44"/>
      <c r="HD9" s="44"/>
      <c r="HE9" s="44"/>
      <c r="HF9" s="44"/>
      <c r="HG9" s="44"/>
      <c r="HH9" s="44"/>
      <c r="HI9" s="44"/>
      <c r="HJ9" s="44"/>
      <c r="HK9" s="44"/>
      <c r="HL9" s="44"/>
      <c r="HM9" s="44"/>
      <c r="HN9" s="44"/>
      <c r="HO9" s="44"/>
      <c r="HP9" s="44"/>
      <c r="HQ9" s="44"/>
      <c r="HR9" s="44"/>
      <c r="HS9" s="44"/>
      <c r="HT9" s="44"/>
      <c r="HU9" s="44"/>
      <c r="HV9" s="44"/>
      <c r="HW9" s="44"/>
      <c r="HX9" s="44"/>
      <c r="HY9" s="44"/>
      <c r="HZ9" s="44"/>
      <c r="IA9" s="44"/>
      <c r="IB9" s="44"/>
      <c r="IC9" s="44"/>
      <c r="ID9" s="44"/>
      <c r="IE9" s="44"/>
      <c r="IF9" s="44"/>
      <c r="IG9" s="44"/>
      <c r="IH9" s="44"/>
      <c r="II9" s="44"/>
      <c r="IJ9" s="44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ht="84" customHeight="1" spans="1:10">
      <c r="A10" s="22">
        <v>6</v>
      </c>
      <c r="B10" s="35" t="s">
        <v>940</v>
      </c>
      <c r="C10" s="25" t="s">
        <v>35</v>
      </c>
      <c r="D10" s="22"/>
      <c r="E10" s="27">
        <v>25000</v>
      </c>
      <c r="F10" s="35" t="s">
        <v>941</v>
      </c>
      <c r="G10" s="38" t="s">
        <v>942</v>
      </c>
      <c r="H10" s="35" t="s">
        <v>943</v>
      </c>
      <c r="I10" s="45" t="s">
        <v>944</v>
      </c>
      <c r="J10" s="22"/>
    </row>
    <row r="11" ht="60.95" customHeight="1" spans="1:10">
      <c r="A11" s="22">
        <v>7</v>
      </c>
      <c r="B11" s="35" t="s">
        <v>945</v>
      </c>
      <c r="C11" s="34" t="s">
        <v>97</v>
      </c>
      <c r="D11" s="22"/>
      <c r="E11" s="22">
        <v>230000</v>
      </c>
      <c r="F11" s="35" t="s">
        <v>946</v>
      </c>
      <c r="G11" s="38" t="s">
        <v>947</v>
      </c>
      <c r="H11" s="35" t="s">
        <v>948</v>
      </c>
      <c r="I11" s="25" t="s">
        <v>103</v>
      </c>
      <c r="J11" s="22"/>
    </row>
    <row r="12" s="3" customFormat="1" ht="102" customHeight="1" spans="1:244">
      <c r="A12" s="22">
        <v>8</v>
      </c>
      <c r="B12" s="35" t="s">
        <v>949</v>
      </c>
      <c r="C12" s="34" t="s">
        <v>63</v>
      </c>
      <c r="D12" s="27"/>
      <c r="E12" s="27">
        <v>38800</v>
      </c>
      <c r="F12" s="35" t="s">
        <v>950</v>
      </c>
      <c r="G12" s="27"/>
      <c r="H12" s="35" t="s">
        <v>939</v>
      </c>
      <c r="I12" s="25" t="s">
        <v>69</v>
      </c>
      <c r="J12" s="22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</row>
    <row r="13" ht="105" customHeight="1" spans="1:10">
      <c r="A13" s="22">
        <v>9</v>
      </c>
      <c r="B13" s="35" t="s">
        <v>951</v>
      </c>
      <c r="C13" s="34" t="s">
        <v>63</v>
      </c>
      <c r="D13" s="39"/>
      <c r="E13" s="27">
        <v>150000</v>
      </c>
      <c r="F13" s="35" t="s">
        <v>952</v>
      </c>
      <c r="G13" s="27"/>
      <c r="H13" s="33" t="s">
        <v>953</v>
      </c>
      <c r="I13" s="25" t="s">
        <v>69</v>
      </c>
      <c r="J13" s="46"/>
    </row>
    <row r="14" customHeight="1" spans="4:9">
      <c r="D14" s="6"/>
      <c r="E14" s="6"/>
      <c r="F14" s="4"/>
      <c r="H14" s="7"/>
      <c r="I14" s="6"/>
    </row>
    <row r="15" customHeight="1" spans="4:9">
      <c r="D15" s="6"/>
      <c r="E15" s="6"/>
      <c r="F15" s="4"/>
      <c r="H15" s="7"/>
      <c r="I15" s="6"/>
    </row>
    <row r="16" customHeight="1" spans="4:9">
      <c r="D16" s="6"/>
      <c r="E16" s="6"/>
      <c r="F16" s="4"/>
      <c r="H16" s="7"/>
      <c r="I16" s="6"/>
    </row>
    <row r="17" customHeight="1" spans="4:9">
      <c r="D17" s="6"/>
      <c r="E17" s="6"/>
      <c r="F17" s="4"/>
      <c r="H17" s="7"/>
      <c r="I17" s="6"/>
    </row>
    <row r="18" customHeight="1" spans="4:9">
      <c r="D18" s="6"/>
      <c r="E18" s="6"/>
      <c r="F18" s="4"/>
      <c r="H18" s="7"/>
      <c r="I18" s="6"/>
    </row>
    <row r="19" customHeight="1" spans="4:9">
      <c r="D19" s="6"/>
      <c r="E19" s="6"/>
      <c r="F19" s="4"/>
      <c r="H19" s="7"/>
      <c r="I19" s="6"/>
    </row>
    <row r="20" customHeight="1"/>
  </sheetData>
  <autoFilter ref="A3:IT13">
    <extLst/>
  </autoFilter>
  <mergeCells count="3">
    <mergeCell ref="A1:J1"/>
    <mergeCell ref="A2:C2"/>
    <mergeCell ref="I2:J2"/>
  </mergeCells>
  <pageMargins left="0.590277777777778" right="0.389583333333333" top="0.751388888888889" bottom="0.751388888888889" header="0.389583333333333" footer="0.511805555555556"/>
  <pageSetup paperSize="9" scale="58" firstPageNumber="35" fitToHeight="0" orientation="landscape" useFirstPageNumber="1"/>
  <headerFooter>
    <oddFooter>&amp;C&amp;"宋体,常规"&amp;12— &amp;"宋体,常规"&amp;12&amp;P&amp;"宋体,常规"&amp;12 —</oddFooter>
  </headerFooter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1KCVGwlGx1nDPl</vt:lpstr>
      <vt:lpstr>汇总1</vt:lpstr>
      <vt:lpstr>Sheet2</vt:lpstr>
      <vt:lpstr>续建</vt:lpstr>
      <vt:lpstr>开工</vt:lpstr>
      <vt:lpstr>前期部分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1996-12-17T01:32:00Z</dcterms:created>
  <cp:lastPrinted>2017-02-23T07:21:00Z</cp:lastPrinted>
  <dcterms:modified xsi:type="dcterms:W3CDTF">2022-03-24T05:23:34Z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eadingLayout">
    <vt:bool>true</vt:bool>
  </property>
  <property fmtid="{D5CDD505-2E9C-101B-9397-08002B2CF9AE}" pid="4" name="ICV">
    <vt:lpwstr>F2B9860DF03540EFA83B70BF05158049</vt:lpwstr>
  </property>
</Properties>
</file>